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6.xml" ContentType="application/vnd.openxmlformats-officedocument.drawingml.chart+xml"/>
  <Override PartName="/xl/charts/chart5.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media/image2.jpeg" ContentType="image/jpeg"/>
  <Override PartName="/xl/worksheets/_rels/sheet3.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on cde" sheetId="1" state="visible" r:id="rId2"/>
    <sheet name="conseils" sheetId="2" state="visible" r:id="rId3"/>
    <sheet name="diagrammes"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<sst xmlns="http://schemas.openxmlformats.org/spreadsheetml/2006/main" count="108" uniqueCount="97">
  <si>
    <t xml:space="preserve">BON DE COMMANDE POMMES DE TERRE &amp; ECHALOTES 2021-2022</t>
  </si>
  <si>
    <t xml:space="preserve">NOM</t>
  </si>
  <si>
    <t xml:space="preserve">Prénom</t>
  </si>
  <si>
    <t xml:space="preserve">adresse :</t>
  </si>
  <si>
    <t xml:space="preserve">code post</t>
  </si>
  <si>
    <t xml:space="preserve">Ville</t>
  </si>
  <si>
    <t xml:space="preserve">tel :</t>
  </si>
  <si>
    <t xml:space="preserve">mail : </t>
  </si>
  <si>
    <t xml:space="preserve">Date commande : </t>
  </si>
  <si>
    <t xml:space="preserve">Date de livraison souhaitée (au plus tôt le 16/02/2022):</t>
  </si>
  <si>
    <t xml:space="preserve">Mode de livraison souhaité (ferme, poste, foire) à préciser</t>
  </si>
  <si>
    <t xml:space="preserve">indiquez le nombre de sac que vous désirez. Le montant à régler se calcule automatiquement !</t>
  </si>
  <si>
    <t xml:space="preserve">VARIÉTÉ</t>
  </si>
  <si>
    <t xml:space="preserve">observation</t>
  </si>
  <si>
    <t xml:space="preserve">Nb kg / sac</t>
  </si>
  <si>
    <t xml:space="preserve">calibre</t>
  </si>
  <si>
    <t xml:space="preserve">Nb plant par sac (environ)</t>
  </si>
  <si>
    <t xml:space="preserve">prix TTC / sac</t>
  </si>
  <si>
    <t xml:space="preserve">nb sac</t>
  </si>
  <si>
    <t xml:space="preserve">prix total</t>
  </si>
  <si>
    <t xml:space="preserve">APOLLO    </t>
  </si>
  <si>
    <t xml:space="preserve">Variété précoce (80 à 110 jours) primeur et conservation, chair fondante, culture facile et très bonne tolérance au mildiou</t>
  </si>
  <si>
    <t xml:space="preserve">28 / 40</t>
  </si>
  <si>
    <t xml:space="preserve">BELLE de FONTENAY </t>
  </si>
  <si>
    <t xml:space="preserve">Variété très précoce (70 à 85 jours) à chair ferme, elle fait partie des variétés excellentes pour les salades et la cuisson à la vapeur. Excellent en pomme de terre nouvelle</t>
  </si>
  <si>
    <t xml:space="preserve">25 / 32</t>
  </si>
  <si>
    <t xml:space="preserve">BINTJE</t>
  </si>
  <si>
    <t xml:space="preserve">La meilleure pour les purées, productive, mi-précoce (90 à 120 jours), convenant bien pour vapeur, frites, chips, purée, etc...). Correcte en pomme de terre nouvelle</t>
  </si>
  <si>
    <t xml:space="preserve">CLAUSTAR        </t>
  </si>
  <si>
    <r>
      <rPr>
        <sz val="9"/>
        <rFont val="Arial"/>
        <family val="2"/>
      </rPr>
      <t xml:space="preserve">Primeur, </t>
    </r>
    <r>
      <rPr>
        <sz val="10"/>
        <rFont val="Arial"/>
        <family val="2"/>
      </rPr>
      <t xml:space="preserve">productive,</t>
    </r>
    <r>
      <rPr>
        <sz val="9"/>
        <rFont val="Arial"/>
        <family val="2"/>
      </rPr>
      <t xml:space="preserve"> mi-précoce (3 à 4 mois), rustique, </t>
    </r>
    <r>
      <rPr>
        <sz val="10"/>
        <rFont val="Arial"/>
        <family val="2"/>
      </rPr>
      <t xml:space="preserve">gros tubercules réguliers, bonne conservation chair fondante.</t>
    </r>
  </si>
  <si>
    <t xml:space="preserve">CORNE DE GATTE  </t>
  </si>
  <si>
    <t xml:space="preserve">Variétés « gastronomes » à peau rose et chair jaune, ½ tardive (100 à 130 jours) à chair ferme. Sa chair délicate et son léger arôme de noisette séduiront les gourmets.</t>
  </si>
  <si>
    <t xml:space="preserve">25 / 35</t>
  </si>
  <si>
    <t xml:space="preserve">Kerpondy</t>
  </si>
  <si>
    <t xml:space="preserve">KERPONDY</t>
  </si>
  <si>
    <t xml:space="preserve">Vigoureuse, productive, tardive, tubercules réguliers assez gros et de bonne conservation. Très bonne en arrière saison. Chair fondante</t>
  </si>
  <si>
    <t xml:space="preserve">KING EDWARD   </t>
  </si>
  <si>
    <t xml:space="preserve">Similaire à l’Institut de Beauvais, tardive (4 à 5 mois), chair fondante et blanche d'excellente saveur, culture facile, résistante au mildiou.</t>
  </si>
  <si>
    <t xml:space="preserve">MARGOD  </t>
  </si>
  <si>
    <t xml:space="preserve">Très précoce (75 à 100 jours) chair ferme, extra en primeur, nombreux tubercules par plant. Convient aussi pour potages, purées, frites</t>
  </si>
  <si>
    <t xml:space="preserve">Mayflower)</t>
  </si>
  <si>
    <t xml:space="preserve">MAY FLOWER     </t>
  </si>
  <si>
    <t xml:space="preserve">Croisement ratte et charlotte. Variété tardive (4 à 5 mois), chair ferme et parfumée, rendement bon à très bon, facile en culture, bonne conservation. Polyvalente en cuisson</t>
  </si>
  <si>
    <t xml:space="preserve">MONALISA</t>
  </si>
  <si>
    <t xml:space="preserve">Variété précoce, productive, gros tubercules à chair fondante qui se tiennent bien à la cuisson. Polyvalente en cuisson, elle est bonne en primeur</t>
  </si>
  <si>
    <t xml:space="preserve">NICOLA     </t>
  </si>
  <si>
    <t xml:space="preserve">Variété tardive (4 à 5 mois) à découvrir. Chair ferme, bonne en nouvelle, productive et facile de culture, bonne conservation....Une valeur sûre.</t>
  </si>
  <si>
    <t xml:space="preserve">RATTE </t>
  </si>
  <si>
    <t xml:space="preserve">On ne la présente plus : ses excellentes qualités gustatives en nouvelle pour vapeur, salade ou sautées, compensent son faible rendement </t>
  </si>
  <si>
    <t xml:space="preserve">ROSA</t>
  </si>
  <si>
    <t xml:space="preserve">Vieille variété à chair ferme et à peau rouge, bon rendement, très bonne conservation et bonne à récolter en nouvelle. </t>
  </si>
  <si>
    <t xml:space="preserve">ROSABELLE  </t>
  </si>
  <si>
    <t xml:space="preserve">Variété précoce (3 à 4 mois) à peau rouge, bon rendement, extra en purée et potage, peut se récolter en nouvelle.</t>
  </si>
  <si>
    <t xml:space="preserve">ECHALOTE FERMIÈRE </t>
  </si>
  <si>
    <t xml:space="preserve">Variété à tunique cuivrée et chair blanche, demi longue et tardive, sélectionnée selon la méthode traditionnelle. Excellente qualité gustative.</t>
  </si>
  <si>
    <t xml:space="preserve">15 / 30</t>
  </si>
  <si>
    <t xml:space="preserve">Total  commande hors frais de port</t>
  </si>
  <si>
    <t xml:space="preserve">Remise 10% pour toute commande passée avant le 31/12/2021</t>
  </si>
  <si>
    <t xml:space="preserve">Total commande remisée TTC</t>
  </si>
  <si>
    <t xml:space="preserve">en cas de livraison par colis postal :</t>
  </si>
  <si>
    <t xml:space="preserve">Poids brut de votre commande en kg</t>
  </si>
  <si>
    <t xml:space="preserve">Poids net estimé de votre colis en kg (prévoir entre 200g et 1kg d’emballage)</t>
  </si>
  <si>
    <t xml:space="preserve">Montant des frais de port (voir ci-dessous)</t>
  </si>
  <si>
    <t xml:space="preserve">Montant total de votre commande ttc</t>
  </si>
  <si>
    <t xml:space="preserve">Montant du chèque à joindre à la commande ( 50 % de la commande)</t>
  </si>
  <si>
    <t xml:space="preserve">Solde à payer à la livraison de la marchandise</t>
  </si>
  <si>
    <r>
      <rPr>
        <sz val="10"/>
        <rFont val="Arial"/>
        <family val="2"/>
      </rPr>
      <t xml:space="preserve">Règlement par chèque à l'ordre de Jardin'enVie ou par virement bancaire IBAN FR76  1027  8090  3700  0201  2840  132  BIC CMCIFR2A
 À envoyer à Jardin'enVie 429 route des chaux 26500 Bourg lès Valence   tel: 0 679 675 671 – courriel : </t>
    </r>
    <r>
      <rPr>
        <sz val="10"/>
        <color rgb="FF0000FF"/>
        <rFont val="Arial"/>
        <family val="2"/>
      </rPr>
      <t xml:space="preserve">commande@jardinenvie.com</t>
    </r>
    <r>
      <rPr>
        <sz val="10"/>
        <rFont val="Arial"/>
        <family val="2"/>
      </rPr>
      <t xml:space="preserve"> </t>
    </r>
  </si>
  <si>
    <t xml:space="preserve">poids du colis jusqu’à (&lt;)</t>
  </si>
  <si>
    <t xml:space="preserve">Montant des frais de port France métropolitaine :</t>
  </si>
  <si>
    <t xml:space="preserve">1kg</t>
  </si>
  <si>
    <t xml:space="preserve">2kg</t>
  </si>
  <si>
    <t xml:space="preserve">5kg</t>
  </si>
  <si>
    <t xml:space="preserve">10kg</t>
  </si>
  <si>
    <t xml:space="preserve">30kg</t>
  </si>
  <si>
    <t xml:space="preserve">Pommes de terre </t>
  </si>
  <si>
    <t xml:space="preserve">Vous pourrez constater que, malgré une année difficile, les tarifs n’ont pas augmenté par rapport à l’an dernier. </t>
  </si>
  <si>
    <t xml:space="preserve">Du fait de l’importance des dégâts causés par les taupins, les calibres envisagés ne sont pas tous disponibles.
Un petit calibre donne moins de pommes de terre mais des plus grosses. Plus le plant est gros, plus il faut planter espacé : il donnera ainsi plus de pommes de terre. Dans les terrains lourds, nous conseillons vivement le gros calibre car plus résistant. En primeur, le plant plus gros sera plus résistant et donnera plus de pommes de terre.
Il est possible de couper les plants de pommes de terre en 2 en veillant à ce que chaque partie dispose d’au moins un œil. Saupoudrez la blessure de cendre ou de poudre de charbon de bois et laisser sécher 2 ou 3 jours dans un local abrité.</t>
  </si>
  <si>
    <t xml:space="preserve">A réception de vos plants, mettez les à germer à plat dans des cagettes et stockez les dans une pièce de préférence fraiche mais surtout à la lumière pour que les germes restent bien verts et trapus. Stockés dans le noir, les germes ne manqueraient pas de devenir longs et blancs et d’épuiser le plant.</t>
  </si>
  <si>
    <t xml:space="preserve">Tous les plants que nous proposons sont certifiés issus de l'agriculture biologique. Les caractéristiques culturales des différentes variétés sont données à titre indicatif et dépendent bien entendu des conditions de culture, de la richesse de votre sol, de la quantité d'eau (surtout au moment de la floraison)... </t>
  </si>
  <si>
    <t xml:space="preserve">Nous avons ajouté cette année la Rosa, vieille variété d’origine inconnue qui vit, c’est d’actualiité, avec un virus. En station ils ont réussit à l’enlever mais elle ne valait plus rien. Payzons ferme a donc décidé de la garder avec son virus !</t>
  </si>
  <si>
    <t xml:space="preserve">Primeur, nouvelle, conservation… comment s'y retrouver ?</t>
  </si>
  <si>
    <t xml:space="preserve">La périodicité représente la durée de culture : 75 jours pour la plus précoce, 150 jours pour la plus tardive. Les pommes de terre tardives ne se plantent pas tard... il faut tenir compte de sa période d'incubation plus lente et de sa durée de végétation plus longue. Ce sont celles que nous plantons en premier. 
Les très précoces sont en principe réservées aux primeurs et récoltées à partir de 60 jours de culture, mais après maturation, elles peuvent aussi être consommées plus tard en saison. En règle générale, plus les pommes de terre sont tardives et mieux elles se conservent. Il vaudra donc mieux consommer les précoces en premier et finir par les tardives qui n'en seront que meilleures !
Certaines variétés comme Apollo, Belle de Fontenay, Margod, Monalisa, Nicola, Ratte, Rosa et Rosabelle sont recommandées en primeurs. Dans ce cas, il faudra les manger rapidement car elle ne se conserveront que quelques jours. Cependant, si elles sont conduites jusqu'à pleine maturité, elles se conserveront mieux et pourront être mangées plus tard en saison…
Certaines variétés comme la fameuse Ratte, bien que tardives, peuvent être récoltées en primeur, avant complète maturité et faire d'excellentes pommes de terre nouvelles ! 
Les variétés dites de conservation sont principalement les variétés tardives (qui se récoltent plus tard) qui pourront être mangées pendant l'hiver. Parmi elles on trouve Kerpondy, King Edward, Mayflower , Nicola, Ratte et Rosa. 
Enfin, des variétés comme Monalisa sont dites « polyvalentes » et se comporteront bien en toutes circonstances</t>
  </si>
  <si>
    <t xml:space="preserve">Chair ferme ou fondante ?</t>
  </si>
  <si>
    <t xml:space="preserve">Les variétés à chair ferme sont recommandées pour des cuissons à la vapeur, sautées, salades.
Parmi elles : Apollo, Belle de Fontenay, Claustar, Corne de gatte, Margod, Nicola, Ratte, Rosa et Rosabelle
Les variétés à chair fondante sont recommandées pour cuisson au four, pour faire purées, potages et surtout des frites afin qu'elles soient fondantes à l'intérieur et croustillantes à l'extérieur !
Parmi elles : Bintje, Kerpondy, King Edward, Mayflower, Monalisa</t>
  </si>
  <si>
    <t xml:space="preserve">Conseils de culture</t>
  </si>
  <si>
    <t xml:space="preserve">Plantation dans un sol bien ressuyé ayant atteint une température de 9° (généralement à partir de la floraison du Lilas)
Planter entre 5 et 10cm de profondeur, à une distance variable en fonction du calibre et de la variété : plus le plant est gros, plus il faut planter espacé. Le gros calibre est recommandé en terrain lourd car il est plus résistant. Le petit calibre donne moins de pommes de terre mais des plus grosses (au sein d'une même variété bien sûr)</t>
  </si>
  <si>
    <t xml:space="preserve">Les ravageurs</t>
  </si>
  <si>
    <t xml:space="preserve">Le mildiou est un des principaux aléas de la culture de la pomme de terre. Planter tôt ? planter tard ? Cela dépend des années. Un apport de matière organique trop fraîche, trop riche en azote favorise le mildiou. Une sol trop compact ou trop humide aussi. L'utilisation d'extraits de plantes nous aide à être le plus autonomes possibles, à mieux comprendre la plante et son milieu, à favoriser sa résistance aux agresseurs cryptogamiques. Bardane, fougère, prêle, sauge sont autant d'alliés. Nous pouvons vous en proposer ou vous former pour que vous puissiez les fabriquer vous-même.</t>
  </si>
  <si>
    <t xml:space="preserve">Contre le doryphore, le ramassage manuel est privilégié. Munissez vous d'un petit seau et secouez délicatement vos plants au dessus… Ils tomberont dedans.</t>
  </si>
  <si>
    <t xml:space="preserve">Dans des terres non cultivées depuis plusieurs années, il est fréquent de trouver des taupins, petits vers jaunes qui trouent vos patates. Un engrais vert de moutarde et sarrasin (disponible à la ferme) peut être répulsif. Se nourrissant de matière organique non décomposée, il faudra veiller à déchaumer en fin d'été.</t>
  </si>
  <si>
    <t xml:space="preserve">La récolte et la conservation</t>
  </si>
  <si>
    <t xml:space="preserve">Privilégier des jours secs et pas trop chauds pour sortir vos patates. Laissez les ressuyer quelques heures sur le champ avant de les mettre en sac en veillant à éliminer les plants blessés qui pourriront très vite. Stocker vos pommes de terre dans un local frais, sec et ventilé à l'abri de la lumière. Une couverture de feuilles de fougère sèche empêche le verdissement et limite la germination. </t>
  </si>
  <si>
    <t xml:space="preserve">Échalotes</t>
  </si>
  <si>
    <t xml:space="preserve">Nous proposons  une variété sélectionnée selon la méthode traditionnelle à partir d'une vieille souche fermière trouvée dans la région de Saint Pol de Léon. A réception de vos plants, mettez les en cagettes et stockez les dans un endroit bien aéré..A planter à partir de mi-février (environ 25 plants au m²) la pointe vers le haut qui doit juste affleurer à la surface. Veillez à ne pas remettre d'alliacée (oignon, ail, poireau, échalote) au même endroit avant au moins 5 ans. Récoltez vos échalotes avant que les feuilles soient complètement sèches pour améliorer la conservation.</t>
  </si>
  <si>
    <t xml:space="preserve">Aptitudes des variétés de pommes de terre</t>
  </si>
  <si>
    <t xml:space="preserve">Produites par Payzons ferme,
Membre du Réseau semences paysannes</t>
  </si>
  <si>
    <t xml:space="preserve">Distribuées par :</t>
  </si>
</sst>
</file>

<file path=xl/styles.xml><?xml version="1.0" encoding="utf-8"?>
<styleSheet xmlns="http://schemas.openxmlformats.org/spreadsheetml/2006/main">
  <numFmts count="9">
    <numFmt numFmtId="164" formatCode="General"/>
    <numFmt numFmtId="165" formatCode="#,##0.00\ [$€-40C];[RED]\-#,##0.00\ [$€-40C]"/>
    <numFmt numFmtId="166" formatCode="0.00%;[RED]\-0.00%"/>
    <numFmt numFmtId="167" formatCode="#"/>
    <numFmt numFmtId="168" formatCode="00000"/>
    <numFmt numFmtId="169" formatCode="00\.00\.00\.00\.00"/>
    <numFmt numFmtId="170" formatCode="dd/mm/yyyy"/>
    <numFmt numFmtId="171" formatCode="0"/>
    <numFmt numFmtId="172" formatCode="0.0"/>
  </numFmts>
  <fonts count="24">
    <font>
      <sz val="10"/>
      <name val="Arial"/>
      <family val="2"/>
    </font>
    <font>
      <sz val="10"/>
      <name val="Arial"/>
      <family val="0"/>
    </font>
    <font>
      <sz val="10"/>
      <name val="Arial"/>
      <family val="0"/>
    </font>
    <font>
      <sz val="10"/>
      <name val="Arial"/>
      <family val="0"/>
    </font>
    <font>
      <b val="true"/>
      <i val="true"/>
      <u val="single"/>
      <sz val="10"/>
      <name val="Arial"/>
      <family val="2"/>
    </font>
    <font>
      <b val="true"/>
      <i val="true"/>
      <sz val="16"/>
      <name val="Arial"/>
      <family val="2"/>
    </font>
    <font>
      <sz val="14"/>
      <name val="Arial"/>
      <family val="2"/>
    </font>
    <font>
      <b val="true"/>
      <sz val="14"/>
      <name val="Arial"/>
      <family val="2"/>
    </font>
    <font>
      <sz val="16"/>
      <name val="Arial"/>
      <family val="2"/>
    </font>
    <font>
      <sz val="12"/>
      <name val="Arial"/>
      <family val="2"/>
    </font>
    <font>
      <sz val="10.5"/>
      <name val="Arial"/>
      <family val="2"/>
    </font>
    <font>
      <u val="single"/>
      <sz val="8.5"/>
      <color rgb="FF0000FF"/>
      <name val="Arial"/>
      <family val="2"/>
    </font>
    <font>
      <u val="single"/>
      <sz val="10"/>
      <color rgb="FF0000FF"/>
      <name val="Arial"/>
      <family val="2"/>
    </font>
    <font>
      <b val="true"/>
      <sz val="10"/>
      <name val="Arial"/>
      <family val="2"/>
    </font>
    <font>
      <b val="true"/>
      <sz val="12"/>
      <name val="Arial"/>
      <family val="2"/>
    </font>
    <font>
      <sz val="9"/>
      <name val="Arial"/>
      <family val="2"/>
    </font>
    <font>
      <b val="true"/>
      <sz val="10"/>
      <color rgb="FF000000"/>
      <name val="Arial"/>
      <family val="2"/>
    </font>
    <font>
      <b val="true"/>
      <sz val="10"/>
      <color rgb="FF000000"/>
      <name val="Arial"/>
      <family val="0"/>
    </font>
    <font>
      <b val="true"/>
      <sz val="10"/>
      <name val="Arial"/>
      <family val="0"/>
    </font>
    <font>
      <sz val="10"/>
      <color rgb="FF0000FF"/>
      <name val="Arial"/>
      <family val="2"/>
    </font>
    <font>
      <b val="true"/>
      <sz val="18"/>
      <name val="Arial"/>
      <family val="2"/>
    </font>
    <font>
      <b val="true"/>
      <sz val="15"/>
      <name val="Arial"/>
      <family val="2"/>
    </font>
    <font>
      <sz val="24"/>
      <name val="Arial"/>
      <family val="2"/>
    </font>
    <font>
      <sz val="13"/>
      <name val="Arial"/>
      <family val="2"/>
    </font>
  </fonts>
  <fills count="5">
    <fill>
      <patternFill patternType="none"/>
    </fill>
    <fill>
      <patternFill patternType="gray125"/>
    </fill>
    <fill>
      <patternFill patternType="solid">
        <fgColor rgb="FFE6E6E6"/>
        <bgColor rgb="FFDDDDDD"/>
      </patternFill>
    </fill>
    <fill>
      <patternFill patternType="solid">
        <fgColor rgb="FFFFFFFF"/>
        <bgColor rgb="FFE6E6E6"/>
      </patternFill>
    </fill>
    <fill>
      <patternFill patternType="solid">
        <fgColor rgb="FFDDDDDD"/>
        <bgColor rgb="FFE6E6E6"/>
      </patternFill>
    </fill>
  </fills>
  <borders count="10">
    <border diagonalUp="false" diagonalDown="false">
      <left/>
      <right/>
      <top/>
      <bottom/>
      <diagonal/>
    </border>
    <border diagonalUp="false" diagonalDown="false">
      <left style="hair"/>
      <right style="hair"/>
      <top style="hair"/>
      <bottom style="hair"/>
      <diagonal/>
    </border>
    <border diagonalUp="false" diagonalDown="false">
      <left/>
      <right style="hair"/>
      <top/>
      <bottom/>
      <diagonal/>
    </border>
    <border diagonalUp="false" diagonalDown="false">
      <left style="hair"/>
      <right style="hair"/>
      <top style="hair"/>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7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5" fontId="0" fillId="0" borderId="0" xfId="0" applyFont="false" applyBorder="false" applyAlignment="false" applyProtection="true">
      <alignment horizontal="general" vertical="bottom" textRotation="0" wrapText="false" indent="0" shrinkToFit="false"/>
      <protection locked="true" hidden="false"/>
    </xf>
    <xf numFmtId="166" fontId="0" fillId="0" borderId="0" xfId="0" applyFont="false" applyBorder="false" applyAlignment="fals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0" fillId="2" borderId="1" xfId="0" applyFont="true" applyBorder="true" applyAlignment="true" applyProtection="true">
      <alignment horizontal="center" vertical="center" textRotation="0" wrapText="true" indent="0" shrinkToFit="false"/>
      <protection locked="true" hidden="false"/>
    </xf>
    <xf numFmtId="167" fontId="7" fillId="0" borderId="1" xfId="0" applyFont="true" applyBorder="true" applyAlignment="true" applyProtection="true">
      <alignment horizontal="center" vertical="center" textRotation="0" wrapText="true" indent="0" shrinkToFit="false"/>
      <protection locked="false" hidden="false"/>
    </xf>
    <xf numFmtId="164" fontId="0" fillId="2"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false" hidden="false"/>
    </xf>
    <xf numFmtId="167" fontId="9" fillId="0" borderId="1" xfId="0" applyFont="true" applyBorder="true" applyAlignment="true" applyProtection="true">
      <alignment horizontal="center" vertical="center" textRotation="0" wrapText="true" indent="0" shrinkToFit="false"/>
      <protection locked="false" hidden="false"/>
    </xf>
    <xf numFmtId="168" fontId="0" fillId="3" borderId="1" xfId="0" applyFont="true" applyBorder="true" applyAlignment="true" applyProtection="true">
      <alignment horizontal="center" vertical="center" textRotation="0" wrapText="true" indent="0" shrinkToFit="false"/>
      <protection locked="false" hidden="false"/>
    </xf>
    <xf numFmtId="169" fontId="10" fillId="0" borderId="1" xfId="0" applyFont="true" applyBorder="true" applyAlignment="true" applyProtection="false">
      <alignment horizontal="left" vertical="bottom" textRotation="0" wrapText="false" indent="0" shrinkToFit="false"/>
      <protection locked="true" hidden="false"/>
    </xf>
    <xf numFmtId="164" fontId="12" fillId="0" borderId="2" xfId="20" applyFont="true" applyBorder="true" applyAlignment="true" applyProtection="true">
      <alignment horizontal="general" vertical="bottom" textRotation="0" wrapText="false" indent="0" shrinkToFit="false"/>
      <protection locked="true" hidden="false"/>
    </xf>
    <xf numFmtId="170" fontId="0" fillId="0" borderId="1" xfId="0" applyFont="true" applyBorder="true" applyAlignment="true" applyProtection="true">
      <alignment horizontal="left" vertical="center" textRotation="0" wrapText="true" indent="0" shrinkToFit="false"/>
      <protection locked="false" hidden="false"/>
    </xf>
    <xf numFmtId="170" fontId="0" fillId="0" borderId="1" xfId="0" applyFont="true" applyBorder="true" applyAlignment="true" applyProtection="true">
      <alignment horizontal="center" vertical="center" textRotation="0" wrapText="true" indent="0" shrinkToFit="false"/>
      <protection locked="false" hidden="false"/>
    </xf>
    <xf numFmtId="164" fontId="13" fillId="2" borderId="1" xfId="0" applyFont="true" applyBorder="true" applyAlignment="true" applyProtection="true">
      <alignment horizontal="center" vertical="center" textRotation="0" wrapText="true" indent="0" shrinkToFit="false"/>
      <protection locked="true" hidden="false"/>
    </xf>
    <xf numFmtId="164" fontId="0" fillId="0" borderId="1" xfId="0" applyFont="fals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14" fillId="4" borderId="1" xfId="0" applyFont="true" applyBorder="true" applyAlignment="true" applyProtection="true">
      <alignment horizontal="left" vertical="center" textRotation="0" wrapText="true" indent="0" shrinkToFit="false"/>
      <protection locked="true" hidden="false"/>
    </xf>
    <xf numFmtId="164" fontId="14" fillId="4" borderId="1" xfId="0" applyFont="true" applyBorder="true" applyAlignment="true" applyProtection="true">
      <alignment horizontal="general" vertical="center" textRotation="0" wrapText="true" indent="0" shrinkToFit="false"/>
      <protection locked="true" hidden="false"/>
    </xf>
    <xf numFmtId="164" fontId="14" fillId="4" borderId="1" xfId="0" applyFont="true" applyBorder="true" applyAlignment="true" applyProtection="true">
      <alignment horizontal="center" vertical="center" textRotation="0" wrapText="true" indent="0" shrinkToFit="false"/>
      <protection locked="true" hidden="false"/>
    </xf>
    <xf numFmtId="164" fontId="13" fillId="4" borderId="1" xfId="0" applyFont="true" applyBorder="true" applyAlignment="true" applyProtection="true">
      <alignment horizontal="center" vertical="center" textRotation="0" wrapText="true" indent="0" shrinkToFit="false"/>
      <protection locked="true" hidden="false"/>
    </xf>
    <xf numFmtId="165" fontId="14" fillId="4" borderId="1" xfId="0"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5" fontId="15" fillId="0" borderId="1" xfId="0" applyFont="true" applyBorder="true" applyAlignment="true" applyProtection="true">
      <alignment horizontal="right" vertical="center" textRotation="0" wrapText="true" indent="0" shrinkToFit="false"/>
      <protection locked="true" hidden="false"/>
    </xf>
    <xf numFmtId="165" fontId="15" fillId="0" borderId="1"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6" fontId="15" fillId="0" borderId="0" xfId="0" applyFont="true" applyBorder="false" applyAlignment="false" applyProtection="true">
      <alignment horizontal="general" vertical="bottom" textRotation="0" wrapText="fals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true" hidden="false"/>
    </xf>
    <xf numFmtId="164" fontId="15" fillId="4" borderId="1" xfId="0" applyFont="true" applyBorder="true" applyAlignment="true" applyProtection="true">
      <alignment horizontal="center" vertical="center" textRotation="0" wrapText="true" indent="0" shrinkToFit="false"/>
      <protection locked="true" hidden="false"/>
    </xf>
    <xf numFmtId="171" fontId="15" fillId="4" borderId="1" xfId="0" applyFont="true" applyBorder="true" applyAlignment="true" applyProtection="true">
      <alignment horizontal="center" vertical="center" textRotation="0" wrapText="true" indent="0" shrinkToFit="false"/>
      <protection locked="true" hidden="false"/>
    </xf>
    <xf numFmtId="165" fontId="15" fillId="4" borderId="1" xfId="0" applyFont="true" applyBorder="true" applyAlignment="true" applyProtection="true">
      <alignment horizontal="right" vertical="center" textRotation="0" wrapText="true" indent="0" shrinkToFit="false"/>
      <protection locked="true" hidden="false"/>
    </xf>
    <xf numFmtId="164" fontId="13" fillId="4" borderId="3" xfId="0" applyFont="true" applyBorder="true" applyAlignment="true" applyProtection="true">
      <alignment horizontal="left" vertical="center" textRotation="0" wrapText="false" indent="0" shrinkToFit="false"/>
      <protection locked="true" hidden="false"/>
    </xf>
    <xf numFmtId="165" fontId="16" fillId="0" borderId="3"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6" fontId="0" fillId="0" borderId="0" xfId="0" applyFont="true" applyBorder="false" applyAlignment="false" applyProtection="true">
      <alignment horizontal="general" vertical="bottom" textRotation="0" wrapText="false" indent="0" shrinkToFit="false"/>
      <protection locked="true" hidden="false"/>
    </xf>
    <xf numFmtId="165" fontId="17" fillId="0" borderId="3" xfId="0" applyFont="true" applyBorder="true" applyAlignment="true" applyProtection="true">
      <alignment horizontal="center" vertical="center" textRotation="0" wrapText="false" indent="0" shrinkToFit="false"/>
      <protection locked="true" hidden="false"/>
    </xf>
    <xf numFmtId="165" fontId="1" fillId="0" borderId="0" xfId="0" applyFont="true" applyBorder="true" applyAlignment="true" applyProtection="true">
      <alignment horizontal="general" vertical="bottom" textRotation="0" wrapText="false" indent="0" shrinkToFit="false"/>
      <protection locked="true" hidden="false"/>
    </xf>
    <xf numFmtId="166" fontId="1" fillId="0" borderId="0" xfId="0" applyFont="true" applyBorder="true" applyAlignment="true" applyProtection="true">
      <alignment horizontal="general" vertical="bottom" textRotation="0" wrapText="false" indent="0" shrinkToFit="false"/>
      <protection locked="true" hidden="false"/>
    </xf>
    <xf numFmtId="164" fontId="1" fillId="0" borderId="0" xfId="0" applyFont="true" applyBorder="true" applyAlignment="true" applyProtection="true">
      <alignment horizontal="general" vertical="bottom" textRotation="0" wrapText="false" indent="0" shrinkToFit="false"/>
      <protection locked="true" hidden="false"/>
    </xf>
    <xf numFmtId="164" fontId="18" fillId="0" borderId="4" xfId="0" applyFont="true" applyBorder="true" applyAlignment="true" applyProtection="true">
      <alignment horizontal="center" vertical="center" textRotation="0" wrapText="false" indent="0" shrinkToFit="false"/>
      <protection locked="true" hidden="false"/>
    </xf>
    <xf numFmtId="165" fontId="17" fillId="0" borderId="5" xfId="0" applyFont="true" applyBorder="true" applyAlignment="true" applyProtection="true">
      <alignment horizontal="center" vertical="center" textRotation="0" wrapText="false" indent="0" shrinkToFit="false"/>
      <protection locked="true" hidden="false"/>
    </xf>
    <xf numFmtId="164" fontId="1" fillId="0" borderId="6" xfId="0" applyFont="true" applyBorder="true" applyAlignment="true" applyProtection="true">
      <alignment horizontal="left" vertical="center" textRotation="0" wrapText="false" indent="0" shrinkToFit="false"/>
      <protection locked="true" hidden="false"/>
    </xf>
    <xf numFmtId="172"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18" fillId="0" borderId="8" xfId="0" applyFont="true" applyBorder="true" applyAlignment="true" applyProtection="true">
      <alignment horizontal="left" vertical="center" textRotation="0" wrapText="false" indent="0" shrinkToFit="false"/>
      <protection locked="true" hidden="false"/>
    </xf>
    <xf numFmtId="165" fontId="0" fillId="0" borderId="9" xfId="0" applyFont="true" applyBorder="true" applyAlignment="true" applyProtection="false">
      <alignment horizontal="center" vertical="bottom" textRotation="0" wrapText="false" indent="0" shrinkToFit="false"/>
      <protection locked="true" hidden="false"/>
    </xf>
    <xf numFmtId="164" fontId="18" fillId="4" borderId="3" xfId="0" applyFont="true" applyBorder="true" applyAlignment="true" applyProtection="true">
      <alignment horizontal="left" vertical="center" textRotation="0" wrapText="false" indent="0" shrinkToFit="false"/>
      <protection locked="true" hidden="false"/>
    </xf>
    <xf numFmtId="165" fontId="0" fillId="0" borderId="1" xfId="0" applyFont="true" applyBorder="true" applyAlignment="true" applyProtection="false">
      <alignment horizontal="center" vertical="bottom" textRotation="0" wrapText="false" indent="0" shrinkToFit="false"/>
      <protection locked="true" hidden="false"/>
    </xf>
    <xf numFmtId="164" fontId="18" fillId="4" borderId="1" xfId="0" applyFont="true" applyBorder="true" applyAlignment="true" applyProtection="true">
      <alignment horizontal="left" vertical="center" textRotation="0" wrapText="false" indent="0" shrinkToFit="false"/>
      <protection locked="true" hidden="false"/>
    </xf>
    <xf numFmtId="165" fontId="18" fillId="0" borderId="1"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6" fontId="0" fillId="0" borderId="0" xfId="0" applyFont="false" applyBorder="false" applyAlignment="true" applyProtection="true">
      <alignment horizontal="general" vertical="bottom" textRotation="0" wrapText="tru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5" fillId="0" borderId="0" xfId="0" applyFont="true" applyBorder="false" applyAlignment="true" applyProtection="false">
      <alignment horizontal="right" vertical="bottom" textRotation="0" wrapText="false" indent="0" shrinkToFit="false"/>
      <protection locked="true" hidden="false"/>
    </xf>
    <xf numFmtId="164" fontId="15" fillId="0" borderId="1" xfId="0" applyFont="true" applyBorder="true" applyAlignment="true" applyProtection="false">
      <alignment horizontal="right" vertical="bottom" textRotation="0" wrapText="false" indent="0" shrinkToFit="false"/>
      <protection locked="true" hidden="false"/>
    </xf>
    <xf numFmtId="165" fontId="15" fillId="0" borderId="1" xfId="0" applyFont="true" applyBorder="true" applyAlignment="false" applyProtection="false">
      <alignment horizontal="general" vertical="bottom" textRotation="0" wrapText="false" indent="0" shrinkToFit="false"/>
      <protection locked="true" hidden="false"/>
    </xf>
    <xf numFmtId="165" fontId="15" fillId="0" borderId="0" xfId="0" applyFont="true" applyBorder="false" applyAlignment="false" applyProtection="false">
      <alignment horizontal="general" vertical="bottom" textRotation="0" wrapText="false" indent="0" shrinkToFit="false"/>
      <protection locked="true" hidden="false"/>
    </xf>
    <xf numFmtId="165" fontId="15" fillId="0" borderId="1"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true">
      <alignment horizontal="left" vertical="bottom" textRotation="0" wrapText="false" indent="0" shrinkToFit="false"/>
      <protection locked="true" hidden="false"/>
    </xf>
    <xf numFmtId="165" fontId="0" fillId="0" borderId="0" xfId="0" applyFont="false" applyBorder="false" applyAlignment="true" applyProtection="true">
      <alignment horizontal="left" vertical="bottom" textRotation="0" wrapText="false" indent="0" shrinkToFit="false"/>
      <protection locked="true" hidden="false"/>
    </xf>
    <xf numFmtId="164" fontId="20" fillId="2"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4" fontId="21" fillId="0" borderId="0" xfId="0" applyFont="true" applyBorder="false" applyAlignment="true" applyProtection="false">
      <alignment horizontal="center" vertical="bottom" textRotation="0" wrapText="false" indent="0" shrinkToFit="false"/>
      <protection locked="true" hidden="false"/>
    </xf>
    <xf numFmtId="164" fontId="14"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justify" vertical="center" textRotation="0" wrapText="true" indent="0" shrinkToFit="false"/>
      <protection locked="true" hidden="false"/>
    </xf>
    <xf numFmtId="164" fontId="9" fillId="0" borderId="0" xfId="0" applyFont="true" applyBorder="false" applyAlignment="true" applyProtection="false">
      <alignment horizontal="justify"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Résultat" xfId="21"/>
    <cellStyle name="Résultat2" xfId="22"/>
    <cellStyle name="En-tête" xfId="23"/>
    <cellStyle name="Titre1" xfId="24"/>
    <cellStyle name="*unknown*" xfId="20" builtinId="8"/>
  </cellStyles>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E6E6E6"/>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A9C3FF"/>
      <rgbColor rgb="FFFF99CC"/>
      <rgbColor rgb="FFCC99FF"/>
      <rgbColor rgb="FFFFCC99"/>
      <rgbColor rgb="FF3366FF"/>
      <rgbColor rgb="FF33CCCC"/>
      <rgbColor rgb="FF81D41A"/>
      <rgbColor rgb="FFFFCC00"/>
      <rgbColor rgb="FFFF950E"/>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latin typeface="Arial"/>
              </a:defRPr>
            </a:pPr>
            <a:r>
              <a:rPr b="0" sz="1300" spc="-1" strike="noStrike">
                <a:latin typeface="Arial"/>
              </a:rPr>
              <a:t>RENDEMENTS
De 1 = faible à 6 = très bon</a:t>
            </a:r>
          </a:p>
        </c:rich>
      </c:tx>
      <c:overlay val="0"/>
      <c:spPr>
        <a:noFill/>
        <a:ln>
          <a:noFill/>
        </a:ln>
      </c:spPr>
    </c:title>
    <c:autoTitleDeleted val="0"/>
    <c:plotArea>
      <c:barChart>
        <c:barDir val="col"/>
        <c:grouping val="clustered"/>
        <c:varyColors val="0"/>
        <c:ser>
          <c:idx val="0"/>
          <c:order val="0"/>
          <c:tx>
            <c:strRef>
              <c:f>label 0</c:f>
              <c:strCache>
                <c:ptCount val="1"/>
                <c:pt idx="0">
                  <c:v>Rendement (1 à 6)</c:v>
                </c:pt>
              </c:strCache>
            </c:strRef>
          </c:tx>
          <c:spPr>
            <a:solidFill>
              <a:srgbClr val="c5000b"/>
            </a:solidFill>
            <a:ln>
              <a:noFill/>
            </a:ln>
          </c:spPr>
          <c:invertIfNegative val="0"/>
          <c:dLbls>
            <c:txPr>
              <a:bodyPr/>
              <a:lstStyle/>
              <a:p>
                <a:pPr>
                  <a:defRPr b="0" sz="1000" spc="-1" strike="noStrike">
                    <a:latin typeface="Arial"/>
                  </a:defRPr>
                </a:pPr>
              </a:p>
            </c:txPr>
            <c:showLegendKey val="0"/>
            <c:showVal val="0"/>
            <c:showCatName val="0"/>
            <c:showSerName val="0"/>
            <c:showPercent val="0"/>
            <c:separator> </c:separator>
            <c:showLeaderLines val="0"/>
          </c:dLbls>
          <c:cat>
            <c:strRef>
              <c:f>categories</c:f>
              <c:strCache>
                <c:ptCount val="14"/>
                <c:pt idx="0">
                  <c:v>Apollo</c:v>
                </c:pt>
                <c:pt idx="1">
                  <c:v>Belle de Fontenay</c:v>
                </c:pt>
                <c:pt idx="2">
                  <c:v>Bintje</c:v>
                </c:pt>
                <c:pt idx="3">
                  <c:v>Claustar</c:v>
                </c:pt>
                <c:pt idx="4">
                  <c:v>Corne de Gatte</c:v>
                </c:pt>
                <c:pt idx="5">
                  <c:v>Kerpondy</c:v>
                </c:pt>
                <c:pt idx="6">
                  <c:v>King Edward</c:v>
                </c:pt>
                <c:pt idx="7">
                  <c:v>Margod </c:v>
                </c:pt>
                <c:pt idx="8">
                  <c:v>Mayflower </c:v>
                </c:pt>
                <c:pt idx="9">
                  <c:v>Monalisa</c:v>
                </c:pt>
                <c:pt idx="10">
                  <c:v>Nicola</c:v>
                </c:pt>
                <c:pt idx="11">
                  <c:v>ratte</c:v>
                </c:pt>
                <c:pt idx="12">
                  <c:v>Rosa</c:v>
                </c:pt>
                <c:pt idx="13">
                  <c:v>Rosabelle</c:v>
                </c:pt>
              </c:strCache>
            </c:strRef>
          </c:cat>
          <c:val>
            <c:numRef>
              <c:f>0</c:f>
              <c:numCache>
                <c:formatCode>General</c:formatCode>
                <c:ptCount val="14"/>
                <c:pt idx="0">
                  <c:v>4</c:v>
                </c:pt>
                <c:pt idx="1">
                  <c:v>1</c:v>
                </c:pt>
                <c:pt idx="2">
                  <c:v>5</c:v>
                </c:pt>
                <c:pt idx="3">
                  <c:v>6</c:v>
                </c:pt>
                <c:pt idx="4">
                  <c:v>1</c:v>
                </c:pt>
                <c:pt idx="5">
                  <c:v>5</c:v>
                </c:pt>
                <c:pt idx="6">
                  <c:v>2</c:v>
                </c:pt>
                <c:pt idx="7">
                  <c:v>6</c:v>
                </c:pt>
                <c:pt idx="8">
                  <c:v>5</c:v>
                </c:pt>
                <c:pt idx="9">
                  <c:v>5</c:v>
                </c:pt>
                <c:pt idx="10">
                  <c:v>5</c:v>
                </c:pt>
                <c:pt idx="11">
                  <c:v>1</c:v>
                </c:pt>
                <c:pt idx="12">
                  <c:v>4</c:v>
                </c:pt>
                <c:pt idx="13">
                  <c:v>4</c:v>
                </c:pt>
              </c:numCache>
            </c:numRef>
          </c:val>
        </c:ser>
        <c:gapWidth val="100"/>
        <c:overlap val="0"/>
        <c:axId val="13308701"/>
        <c:axId val="70843780"/>
      </c:barChart>
      <c:catAx>
        <c:axId val="13308701"/>
        <c:scaling>
          <c:orientation val="minMax"/>
        </c:scaling>
        <c:delete val="0"/>
        <c:axPos val="b"/>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70843780"/>
        <c:crosses val="autoZero"/>
        <c:auto val="1"/>
        <c:lblAlgn val="ctr"/>
        <c:lblOffset val="100"/>
        <c:noMultiLvlLbl val="0"/>
      </c:catAx>
      <c:valAx>
        <c:axId val="70843780"/>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13308701"/>
        <c:crosses val="autoZero"/>
        <c:crossBetween val="between"/>
      </c:valAx>
      <c:spPr>
        <a:noFill/>
        <a:ln>
          <a:solidFill>
            <a:srgbClr val="b3b3b3"/>
          </a:solidFill>
        </a:ln>
      </c:spPr>
    </c:plotArea>
    <c:plotVisOnly val="1"/>
    <c:dispBlanksAs val="gap"/>
  </c:chart>
  <c:spPr>
    <a:solidFill>
      <a:srgbClr val="ffffff"/>
    </a:solidFill>
    <a:ln>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latin typeface="Arial"/>
              </a:defRPr>
            </a:pPr>
            <a:r>
              <a:rPr b="0" sz="1300" spc="-1" strike="noStrike">
                <a:latin typeface="Arial"/>
              </a:rPr>
              <a:t>CONSERVATION
De 1 = faible à 9 = très bonne</a:t>
            </a:r>
          </a:p>
        </c:rich>
      </c:tx>
      <c:overlay val="0"/>
      <c:spPr>
        <a:noFill/>
        <a:ln>
          <a:noFill/>
        </a:ln>
      </c:spPr>
    </c:title>
    <c:autoTitleDeleted val="0"/>
    <c:plotArea>
      <c:barChart>
        <c:barDir val="col"/>
        <c:grouping val="clustered"/>
        <c:varyColors val="0"/>
        <c:ser>
          <c:idx val="0"/>
          <c:order val="0"/>
          <c:tx>
            <c:strRef>
              <c:f>label 0</c:f>
              <c:strCache>
                <c:ptCount val="1"/>
                <c:pt idx="0">
                  <c:v>conservation</c:v>
                </c:pt>
              </c:strCache>
            </c:strRef>
          </c:tx>
          <c:spPr>
            <a:solidFill>
              <a:srgbClr val="81d41a"/>
            </a:solidFill>
            <a:ln>
              <a:noFill/>
            </a:ln>
          </c:spPr>
          <c:invertIfNegative val="0"/>
          <c:dLbls>
            <c:txPr>
              <a:bodyPr/>
              <a:lstStyle/>
              <a:p>
                <a:pPr>
                  <a:defRPr b="0" sz="1000" spc="-1" strike="noStrike">
                    <a:latin typeface="Arial"/>
                  </a:defRPr>
                </a:pPr>
              </a:p>
            </c:txPr>
            <c:showLegendKey val="0"/>
            <c:showVal val="0"/>
            <c:showCatName val="0"/>
            <c:showSerName val="0"/>
            <c:showPercent val="0"/>
            <c:separator> </c:separator>
            <c:showLeaderLines val="0"/>
          </c:dLbls>
          <c:cat>
            <c:strRef>
              <c:f>categories</c:f>
              <c:strCache>
                <c:ptCount val="14"/>
                <c:pt idx="0">
                  <c:v>Apollo</c:v>
                </c:pt>
                <c:pt idx="1">
                  <c:v>Belle de Fontenay</c:v>
                </c:pt>
                <c:pt idx="2">
                  <c:v>Bintje</c:v>
                </c:pt>
                <c:pt idx="3">
                  <c:v>Claustar</c:v>
                </c:pt>
                <c:pt idx="4">
                  <c:v>Corne de Gatte</c:v>
                </c:pt>
                <c:pt idx="5">
                  <c:v>Kerpondy</c:v>
                </c:pt>
                <c:pt idx="6">
                  <c:v>King Edward</c:v>
                </c:pt>
                <c:pt idx="7">
                  <c:v>Margod </c:v>
                </c:pt>
                <c:pt idx="8">
                  <c:v>Mayflower </c:v>
                </c:pt>
                <c:pt idx="9">
                  <c:v>Monalisa</c:v>
                </c:pt>
                <c:pt idx="10">
                  <c:v>Nicola</c:v>
                </c:pt>
                <c:pt idx="11">
                  <c:v>ratte</c:v>
                </c:pt>
                <c:pt idx="12">
                  <c:v>Rosa</c:v>
                </c:pt>
                <c:pt idx="13">
                  <c:v>Rosabelle</c:v>
                </c:pt>
              </c:strCache>
            </c:strRef>
          </c:cat>
          <c:val>
            <c:numRef>
              <c:f>0</c:f>
              <c:numCache>
                <c:formatCode>General</c:formatCode>
                <c:ptCount val="14"/>
                <c:pt idx="0">
                  <c:v>3</c:v>
                </c:pt>
                <c:pt idx="1">
                  <c:v>2</c:v>
                </c:pt>
                <c:pt idx="2">
                  <c:v>5</c:v>
                </c:pt>
                <c:pt idx="3">
                  <c:v>7</c:v>
                </c:pt>
                <c:pt idx="4">
                  <c:v>5</c:v>
                </c:pt>
                <c:pt idx="5">
                  <c:v>7</c:v>
                </c:pt>
                <c:pt idx="6">
                  <c:v>5</c:v>
                </c:pt>
                <c:pt idx="7">
                  <c:v>5</c:v>
                </c:pt>
                <c:pt idx="8">
                  <c:v>7</c:v>
                </c:pt>
                <c:pt idx="9">
                  <c:v>5</c:v>
                </c:pt>
                <c:pt idx="10">
                  <c:v>6</c:v>
                </c:pt>
                <c:pt idx="11">
                  <c:v>5</c:v>
                </c:pt>
                <c:pt idx="12">
                  <c:v>9</c:v>
                </c:pt>
                <c:pt idx="13">
                  <c:v>5</c:v>
                </c:pt>
              </c:numCache>
            </c:numRef>
          </c:val>
        </c:ser>
        <c:gapWidth val="100"/>
        <c:overlap val="0"/>
        <c:axId val="93723561"/>
        <c:axId val="35777077"/>
      </c:barChart>
      <c:catAx>
        <c:axId val="93723561"/>
        <c:scaling>
          <c:orientation val="minMax"/>
        </c:scaling>
        <c:delete val="0"/>
        <c:axPos val="b"/>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35777077"/>
        <c:crosses val="autoZero"/>
        <c:auto val="1"/>
        <c:lblAlgn val="ctr"/>
        <c:lblOffset val="100"/>
        <c:noMultiLvlLbl val="0"/>
      </c:catAx>
      <c:valAx>
        <c:axId val="35777077"/>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93723561"/>
        <c:crosses val="autoZero"/>
        <c:crossBetween val="between"/>
      </c:valAx>
      <c:spPr>
        <a:noFill/>
        <a:ln>
          <a:solidFill>
            <a:srgbClr val="b3b3b3"/>
          </a:solidFill>
        </a:ln>
      </c:spPr>
    </c:plotArea>
    <c:plotVisOnly val="1"/>
    <c:dispBlanksAs val="gap"/>
  </c:chart>
  <c:spPr>
    <a:solidFill>
      <a:srgbClr val="ffffff"/>
    </a:solidFill>
    <a:ln>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latin typeface="Arial"/>
              </a:defRPr>
            </a:pPr>
            <a:r>
              <a:rPr b="0" sz="1300" spc="-1" strike="noStrike">
                <a:latin typeface="Arial"/>
              </a:rPr>
              <a:t>PRÉCOCITÉ
en nombre de jours</a:t>
            </a:r>
          </a:p>
        </c:rich>
      </c:tx>
      <c:overlay val="0"/>
      <c:spPr>
        <a:noFill/>
        <a:ln>
          <a:noFill/>
        </a:ln>
      </c:spPr>
    </c:title>
    <c:autoTitleDeleted val="0"/>
    <c:plotArea>
      <c:barChart>
        <c:barDir val="col"/>
        <c:grouping val="clustered"/>
        <c:varyColors val="0"/>
        <c:ser>
          <c:idx val="0"/>
          <c:order val="0"/>
          <c:tx>
            <c:strRef>
              <c:f>label 0</c:f>
              <c:strCache>
                <c:ptCount val="1"/>
                <c:pt idx="0">
                  <c:v>précocité (jours)</c:v>
                </c:pt>
              </c:strCache>
            </c:strRef>
          </c:tx>
          <c:spPr>
            <a:solidFill>
              <a:srgbClr val="ff950e"/>
            </a:solidFill>
            <a:ln>
              <a:noFill/>
            </a:ln>
          </c:spPr>
          <c:invertIfNegative val="0"/>
          <c:dLbls>
            <c:txPr>
              <a:bodyPr/>
              <a:lstStyle/>
              <a:p>
                <a:pPr>
                  <a:defRPr b="0" sz="1000" spc="-1" strike="noStrike">
                    <a:latin typeface="Arial"/>
                  </a:defRPr>
                </a:pPr>
              </a:p>
            </c:txPr>
            <c:showLegendKey val="0"/>
            <c:showVal val="0"/>
            <c:showCatName val="0"/>
            <c:showSerName val="0"/>
            <c:showPercent val="0"/>
            <c:separator> </c:separator>
            <c:showLeaderLines val="0"/>
          </c:dLbls>
          <c:cat>
            <c:strRef>
              <c:f>categories</c:f>
              <c:strCache>
                <c:ptCount val="14"/>
                <c:pt idx="0">
                  <c:v>Apollo</c:v>
                </c:pt>
                <c:pt idx="1">
                  <c:v>Belle de Fontenay</c:v>
                </c:pt>
                <c:pt idx="2">
                  <c:v>Bintje</c:v>
                </c:pt>
                <c:pt idx="3">
                  <c:v>Claustar</c:v>
                </c:pt>
                <c:pt idx="4">
                  <c:v>Corne de Gatte</c:v>
                </c:pt>
                <c:pt idx="5">
                  <c:v>Kerpondy</c:v>
                </c:pt>
                <c:pt idx="6">
                  <c:v>King Edward</c:v>
                </c:pt>
                <c:pt idx="7">
                  <c:v>Margod </c:v>
                </c:pt>
                <c:pt idx="8">
                  <c:v>Mayflower </c:v>
                </c:pt>
                <c:pt idx="9">
                  <c:v>Monalisa</c:v>
                </c:pt>
                <c:pt idx="10">
                  <c:v>Nicola</c:v>
                </c:pt>
                <c:pt idx="11">
                  <c:v>ratte</c:v>
                </c:pt>
                <c:pt idx="12">
                  <c:v>Rosa</c:v>
                </c:pt>
                <c:pt idx="13">
                  <c:v>Rosabelle</c:v>
                </c:pt>
              </c:strCache>
            </c:strRef>
          </c:cat>
          <c:val>
            <c:numRef>
              <c:f>0</c:f>
              <c:numCache>
                <c:formatCode>General</c:formatCode>
                <c:ptCount val="14"/>
                <c:pt idx="0">
                  <c:v>80</c:v>
                </c:pt>
                <c:pt idx="1">
                  <c:v>70</c:v>
                </c:pt>
                <c:pt idx="2">
                  <c:v>90</c:v>
                </c:pt>
                <c:pt idx="3">
                  <c:v>90</c:v>
                </c:pt>
                <c:pt idx="4">
                  <c:v>100</c:v>
                </c:pt>
                <c:pt idx="5">
                  <c:v>130</c:v>
                </c:pt>
                <c:pt idx="6">
                  <c:v>130</c:v>
                </c:pt>
                <c:pt idx="7">
                  <c:v>75</c:v>
                </c:pt>
                <c:pt idx="8">
                  <c:v>115</c:v>
                </c:pt>
                <c:pt idx="9">
                  <c:v>85</c:v>
                </c:pt>
                <c:pt idx="10">
                  <c:v>115</c:v>
                </c:pt>
                <c:pt idx="11">
                  <c:v>100</c:v>
                </c:pt>
                <c:pt idx="12">
                  <c:v>100</c:v>
                </c:pt>
                <c:pt idx="13">
                  <c:v>85</c:v>
                </c:pt>
              </c:numCache>
            </c:numRef>
          </c:val>
        </c:ser>
        <c:gapWidth val="100"/>
        <c:overlap val="0"/>
        <c:axId val="40765556"/>
        <c:axId val="58405978"/>
      </c:barChart>
      <c:catAx>
        <c:axId val="40765556"/>
        <c:scaling>
          <c:orientation val="minMax"/>
        </c:scaling>
        <c:delete val="0"/>
        <c:axPos val="b"/>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58405978"/>
        <c:crosses val="autoZero"/>
        <c:auto val="1"/>
        <c:lblAlgn val="ctr"/>
        <c:lblOffset val="100"/>
        <c:noMultiLvlLbl val="0"/>
      </c:catAx>
      <c:valAx>
        <c:axId val="58405978"/>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40765556"/>
        <c:crosses val="autoZero"/>
        <c:crossBetween val="between"/>
      </c:valAx>
      <c:spPr>
        <a:noFill/>
        <a:ln>
          <a:solidFill>
            <a:srgbClr val="b3b3b3"/>
          </a:solidFill>
        </a:ln>
      </c:spPr>
    </c:plotArea>
    <c:plotVisOnly val="1"/>
    <c:dispBlanksAs val="gap"/>
  </c:chart>
  <c:spPr>
    <a:solidFill>
      <a:srgbClr val="ffffff"/>
    </a:solid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latin typeface="Arial"/>
              </a:defRPr>
            </a:pPr>
            <a:r>
              <a:rPr b="0" sz="1300" spc="-1" strike="noStrike">
                <a:latin typeface="Arial"/>
              </a:rPr>
              <a:t>APTITUDE CULINAIRE EN NOUVELLES
1 = non à 4 = excellente</a:t>
            </a:r>
          </a:p>
        </c:rich>
      </c:tx>
      <c:overlay val="0"/>
      <c:spPr>
        <a:noFill/>
        <a:ln>
          <a:noFill/>
        </a:ln>
      </c:spPr>
    </c:title>
    <c:autoTitleDeleted val="0"/>
    <c:plotArea>
      <c:barChart>
        <c:barDir val="col"/>
        <c:grouping val="clustered"/>
        <c:varyColors val="0"/>
        <c:ser>
          <c:idx val="0"/>
          <c:order val="0"/>
          <c:tx>
            <c:strRef>
              <c:f>label 0</c:f>
              <c:strCache>
                <c:ptCount val="1"/>
                <c:pt idx="0">
                  <c:v>primeur</c:v>
                </c:pt>
              </c:strCache>
            </c:strRef>
          </c:tx>
          <c:spPr>
            <a:solidFill>
              <a:srgbClr val="a9c3ff"/>
            </a:solidFill>
            <a:ln>
              <a:noFill/>
            </a:ln>
          </c:spPr>
          <c:invertIfNegative val="0"/>
          <c:dLbls>
            <c:txPr>
              <a:bodyPr/>
              <a:lstStyle/>
              <a:p>
                <a:pPr>
                  <a:defRPr b="0" sz="1000" spc="-1" strike="noStrike">
                    <a:latin typeface="Arial"/>
                  </a:defRPr>
                </a:pPr>
              </a:p>
            </c:txPr>
            <c:showLegendKey val="0"/>
            <c:showVal val="0"/>
            <c:showCatName val="0"/>
            <c:showSerName val="0"/>
            <c:showPercent val="0"/>
            <c:separator> </c:separator>
            <c:showLeaderLines val="0"/>
          </c:dLbls>
          <c:cat>
            <c:strRef>
              <c:f>categories</c:f>
              <c:strCache>
                <c:ptCount val="14"/>
                <c:pt idx="0">
                  <c:v>Apollo</c:v>
                </c:pt>
                <c:pt idx="1">
                  <c:v>Belle de Fontenay</c:v>
                </c:pt>
                <c:pt idx="2">
                  <c:v>Bintje</c:v>
                </c:pt>
                <c:pt idx="3">
                  <c:v>Claustar</c:v>
                </c:pt>
                <c:pt idx="4">
                  <c:v>Corne de Gatte</c:v>
                </c:pt>
                <c:pt idx="5">
                  <c:v>Kerpondy</c:v>
                </c:pt>
                <c:pt idx="6">
                  <c:v>King Edward</c:v>
                </c:pt>
                <c:pt idx="7">
                  <c:v>Margod </c:v>
                </c:pt>
                <c:pt idx="8">
                  <c:v>Mayflower </c:v>
                </c:pt>
                <c:pt idx="9">
                  <c:v>Monalisa</c:v>
                </c:pt>
                <c:pt idx="10">
                  <c:v>Nicola</c:v>
                </c:pt>
                <c:pt idx="11">
                  <c:v>ratte</c:v>
                </c:pt>
                <c:pt idx="12">
                  <c:v>Rosa</c:v>
                </c:pt>
                <c:pt idx="13">
                  <c:v>Rosabelle</c:v>
                </c:pt>
              </c:strCache>
            </c:strRef>
          </c:cat>
          <c:val>
            <c:numRef>
              <c:f>0</c:f>
              <c:numCache>
                <c:formatCode>General</c:formatCode>
                <c:ptCount val="14"/>
                <c:pt idx="0">
                  <c:v>3</c:v>
                </c:pt>
                <c:pt idx="1">
                  <c:v>4</c:v>
                </c:pt>
                <c:pt idx="2">
                  <c:v>2</c:v>
                </c:pt>
                <c:pt idx="3">
                  <c:v>2</c:v>
                </c:pt>
                <c:pt idx="4">
                  <c:v>2</c:v>
                </c:pt>
                <c:pt idx="5">
                  <c:v>1</c:v>
                </c:pt>
                <c:pt idx="6">
                  <c:v>1</c:v>
                </c:pt>
                <c:pt idx="7">
                  <c:v>4</c:v>
                </c:pt>
                <c:pt idx="8">
                  <c:v>1</c:v>
                </c:pt>
                <c:pt idx="9">
                  <c:v>3</c:v>
                </c:pt>
                <c:pt idx="10">
                  <c:v>3</c:v>
                </c:pt>
                <c:pt idx="11">
                  <c:v>4</c:v>
                </c:pt>
                <c:pt idx="12">
                  <c:v>3</c:v>
                </c:pt>
                <c:pt idx="13">
                  <c:v>3</c:v>
                </c:pt>
              </c:numCache>
            </c:numRef>
          </c:val>
        </c:ser>
        <c:gapWidth val="100"/>
        <c:overlap val="0"/>
        <c:axId val="58404617"/>
        <c:axId val="2706543"/>
      </c:barChart>
      <c:catAx>
        <c:axId val="58404617"/>
        <c:scaling>
          <c:orientation val="minMax"/>
        </c:scaling>
        <c:delete val="0"/>
        <c:axPos val="b"/>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2706543"/>
        <c:crosses val="autoZero"/>
        <c:auto val="1"/>
        <c:lblAlgn val="ctr"/>
        <c:lblOffset val="100"/>
        <c:noMultiLvlLbl val="0"/>
      </c:catAx>
      <c:valAx>
        <c:axId val="2706543"/>
        <c:scaling>
          <c:orientation val="minMax"/>
        </c:scaling>
        <c:delete val="0"/>
        <c:axPos val="l"/>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b="0" sz="1000" spc="-1" strike="noStrike">
                <a:latin typeface="Arial"/>
              </a:defRPr>
            </a:pPr>
          </a:p>
        </c:txPr>
        <c:crossAx val="58404617"/>
        <c:crosses val="autoZero"/>
        <c:crossBetween val="between"/>
      </c:valAx>
      <c:spPr>
        <a:noFill/>
        <a:ln>
          <a:solidFill>
            <a:srgbClr val="b3b3b3"/>
          </a:solidFill>
        </a:ln>
      </c:spPr>
    </c:plotArea>
    <c:plotVisOnly val="1"/>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 Id="rId3" Type="http://schemas.openxmlformats.org/officeDocument/2006/relationships/chart" Target="../charts/chart7.xml"/><Relationship Id="rId4" Type="http://schemas.openxmlformats.org/officeDocument/2006/relationships/chart" Target="../charts/chart8.xml"/><Relationship Id="rId5"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0</xdr:row>
      <xdr:rowOff>315360</xdr:rowOff>
    </xdr:from>
    <xdr:to>
      <xdr:col>5</xdr:col>
      <xdr:colOff>813240</xdr:colOff>
      <xdr:row>16</xdr:row>
      <xdr:rowOff>182880</xdr:rowOff>
    </xdr:to>
    <xdr:graphicFrame>
      <xdr:nvGraphicFramePr>
        <xdr:cNvPr id="0" name=""/>
        <xdr:cNvGraphicFramePr/>
      </xdr:nvGraphicFramePr>
      <xdr:xfrm>
        <a:off x="360" y="315360"/>
        <a:ext cx="4876560" cy="29991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11160</xdr:colOff>
      <xdr:row>0</xdr:row>
      <xdr:rowOff>315720</xdr:rowOff>
    </xdr:from>
    <xdr:to>
      <xdr:col>11</xdr:col>
      <xdr:colOff>808200</xdr:colOff>
      <xdr:row>16</xdr:row>
      <xdr:rowOff>124560</xdr:rowOff>
    </xdr:to>
    <xdr:graphicFrame>
      <xdr:nvGraphicFramePr>
        <xdr:cNvPr id="1" name=""/>
        <xdr:cNvGraphicFramePr/>
      </xdr:nvGraphicFramePr>
      <xdr:xfrm>
        <a:off x="4887720" y="315720"/>
        <a:ext cx="4861080" cy="294048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360</xdr:colOff>
      <xdr:row>16</xdr:row>
      <xdr:rowOff>64440</xdr:rowOff>
    </xdr:from>
    <xdr:to>
      <xdr:col>5</xdr:col>
      <xdr:colOff>775080</xdr:colOff>
      <xdr:row>32</xdr:row>
      <xdr:rowOff>29880</xdr:rowOff>
    </xdr:to>
    <xdr:graphicFrame>
      <xdr:nvGraphicFramePr>
        <xdr:cNvPr id="2" name=""/>
        <xdr:cNvGraphicFramePr/>
      </xdr:nvGraphicFramePr>
      <xdr:xfrm>
        <a:off x="360" y="3196080"/>
        <a:ext cx="4838400" cy="294228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720</xdr:colOff>
      <xdr:row>16</xdr:row>
      <xdr:rowOff>28440</xdr:rowOff>
    </xdr:from>
    <xdr:to>
      <xdr:col>11</xdr:col>
      <xdr:colOff>795240</xdr:colOff>
      <xdr:row>31</xdr:row>
      <xdr:rowOff>170280</xdr:rowOff>
    </xdr:to>
    <xdr:graphicFrame>
      <xdr:nvGraphicFramePr>
        <xdr:cNvPr id="3" name=""/>
        <xdr:cNvGraphicFramePr/>
      </xdr:nvGraphicFramePr>
      <xdr:xfrm>
        <a:off x="4877280" y="3160080"/>
        <a:ext cx="4858560" cy="29325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9</xdr:col>
      <xdr:colOff>569880</xdr:colOff>
      <xdr:row>31</xdr:row>
      <xdr:rowOff>124200</xdr:rowOff>
    </xdr:from>
    <xdr:to>
      <xdr:col>11</xdr:col>
      <xdr:colOff>612000</xdr:colOff>
      <xdr:row>33</xdr:row>
      <xdr:rowOff>431280</xdr:rowOff>
    </xdr:to>
    <xdr:pic>
      <xdr:nvPicPr>
        <xdr:cNvPr id="4" name="Image 1" descr=""/>
        <xdr:cNvPicPr/>
      </xdr:nvPicPr>
      <xdr:blipFill>
        <a:blip r:embed="rId5"/>
        <a:stretch/>
      </xdr:blipFill>
      <xdr:spPr>
        <a:xfrm>
          <a:off x="7885080" y="6046560"/>
          <a:ext cx="1667520" cy="6793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commande@jardinenvie.com" TargetMode="Externa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false" rightToLeft="false" tabSelected="true" showOutlineSymbols="true" defaultGridColor="true" view="normal" topLeftCell="A34" colorId="64" zoomScale="100" zoomScaleNormal="100" zoomScalePageLayoutView="100" workbookViewId="0">
      <selection pane="topLeft" activeCell="G40" activeCellId="0" sqref="G40"/>
    </sheetView>
  </sheetViews>
  <sheetFormatPr defaultColWidth="11.53515625" defaultRowHeight="13.45" zeroHeight="false" outlineLevelRow="1" outlineLevelCol="0"/>
  <cols>
    <col collapsed="false" customWidth="true" hidden="false" outlineLevel="0" max="1" min="1" style="1" width="16.36"/>
    <col collapsed="false" customWidth="true" hidden="false" outlineLevel="0" max="2" min="2" style="1" width="39.13"/>
    <col collapsed="false" customWidth="true" hidden="false" outlineLevel="0" max="3" min="3" style="1" width="11.28"/>
    <col collapsed="false" customWidth="true" hidden="false" outlineLevel="0" max="4" min="4" style="1" width="10.34"/>
    <col collapsed="false" customWidth="true" hidden="false" outlineLevel="0" max="5" min="5" style="1" width="9.63"/>
    <col collapsed="false" customWidth="true" hidden="false" outlineLevel="0" max="6" min="6" style="1" width="11.05"/>
    <col collapsed="false" customWidth="true" hidden="false" outlineLevel="0" max="7" min="7" style="1" width="10.34"/>
    <col collapsed="false" customWidth="false" hidden="false" outlineLevel="0" max="8" min="8" style="2" width="11.52"/>
    <col collapsed="false" customWidth="false" hidden="false" outlineLevel="0" max="9" min="9" style="1" width="11.52"/>
    <col collapsed="false" customWidth="false" hidden="false" outlineLevel="0" max="10" min="10" style="3" width="11.52"/>
    <col collapsed="false" customWidth="false" hidden="false" outlineLevel="0" max="1024" min="11" style="1" width="11.52"/>
  </cols>
  <sheetData>
    <row r="1" customFormat="false" ht="12.8" hidden="false" customHeight="true" outlineLevel="0" collapsed="false">
      <c r="A1" s="4" t="s">
        <v>0</v>
      </c>
      <c r="B1" s="4"/>
      <c r="C1" s="4"/>
      <c r="D1" s="4"/>
      <c r="E1" s="4"/>
      <c r="F1" s="4"/>
      <c r="G1" s="4"/>
      <c r="H1" s="4"/>
    </row>
    <row r="2" customFormat="false" ht="18.65" hidden="false" customHeight="true" outlineLevel="0" collapsed="false">
      <c r="A2" s="4"/>
      <c r="B2" s="4"/>
      <c r="C2" s="4"/>
      <c r="D2" s="4"/>
      <c r="E2" s="4"/>
      <c r="F2" s="4"/>
      <c r="G2" s="4"/>
      <c r="H2" s="4"/>
    </row>
    <row r="3" customFormat="false" ht="20.4" hidden="false" customHeight="true" outlineLevel="0" collapsed="false">
      <c r="A3" s="5" t="s">
        <v>1</v>
      </c>
      <c r="B3" s="6"/>
      <c r="C3" s="7" t="s">
        <v>2</v>
      </c>
      <c r="D3" s="7"/>
      <c r="E3" s="8"/>
      <c r="F3" s="8"/>
      <c r="G3" s="8"/>
      <c r="H3" s="8"/>
    </row>
    <row r="4" customFormat="false" ht="20.4" hidden="false" customHeight="true" outlineLevel="0" collapsed="false">
      <c r="A4" s="5" t="s">
        <v>3</v>
      </c>
      <c r="B4" s="9"/>
      <c r="C4" s="5" t="s">
        <v>4</v>
      </c>
      <c r="D4" s="10"/>
      <c r="E4" s="5" t="s">
        <v>5</v>
      </c>
      <c r="F4" s="5"/>
      <c r="G4" s="9"/>
      <c r="H4" s="9"/>
    </row>
    <row r="5" customFormat="false" ht="20.4" hidden="false" customHeight="true" outlineLevel="0" collapsed="false">
      <c r="A5" s="5" t="s">
        <v>6</v>
      </c>
      <c r="B5" s="11"/>
      <c r="C5" s="5" t="s">
        <v>7</v>
      </c>
      <c r="D5" s="5"/>
      <c r="E5" s="12"/>
      <c r="F5" s="12"/>
      <c r="G5" s="12"/>
      <c r="H5" s="12"/>
    </row>
    <row r="6" customFormat="false" ht="25.35" hidden="false" customHeight="true" outlineLevel="0" collapsed="false">
      <c r="A6" s="5" t="s">
        <v>8</v>
      </c>
      <c r="B6" s="13"/>
      <c r="C6" s="5" t="s">
        <v>9</v>
      </c>
      <c r="D6" s="5"/>
      <c r="E6" s="5"/>
      <c r="F6" s="5"/>
      <c r="G6" s="14"/>
      <c r="H6" s="14"/>
    </row>
    <row r="7" customFormat="false" ht="14.65" hidden="false" customHeight="true" outlineLevel="0" collapsed="false">
      <c r="A7" s="15" t="s">
        <v>10</v>
      </c>
      <c r="B7" s="15"/>
      <c r="C7" s="15"/>
      <c r="D7" s="15"/>
      <c r="E7" s="15"/>
      <c r="F7" s="15"/>
      <c r="G7" s="16"/>
      <c r="H7" s="16"/>
    </row>
    <row r="8" customFormat="false" ht="21.6" hidden="false" customHeight="true" outlineLevel="0" collapsed="false">
      <c r="A8" s="17" t="s">
        <v>11</v>
      </c>
      <c r="B8" s="17"/>
      <c r="C8" s="17"/>
      <c r="D8" s="17"/>
      <c r="E8" s="17"/>
      <c r="F8" s="17"/>
      <c r="G8" s="17"/>
      <c r="H8" s="17"/>
    </row>
    <row r="9" customFormat="false" ht="34.65" hidden="false" customHeight="true" outlineLevel="0" collapsed="false">
      <c r="A9" s="18" t="s">
        <v>12</v>
      </c>
      <c r="B9" s="19" t="s">
        <v>13</v>
      </c>
      <c r="C9" s="20" t="s">
        <v>14</v>
      </c>
      <c r="D9" s="20" t="s">
        <v>15</v>
      </c>
      <c r="E9" s="21" t="s">
        <v>16</v>
      </c>
      <c r="F9" s="22" t="s">
        <v>17</v>
      </c>
      <c r="G9" s="20" t="s">
        <v>18</v>
      </c>
      <c r="H9" s="22" t="s">
        <v>19</v>
      </c>
    </row>
    <row r="10" s="27" customFormat="true" ht="13.45" hidden="false" customHeight="true" outlineLevel="0" collapsed="false">
      <c r="A10" s="23" t="s">
        <v>20</v>
      </c>
      <c r="B10" s="23" t="s">
        <v>21</v>
      </c>
      <c r="C10" s="24" t="n">
        <v>0.5</v>
      </c>
      <c r="D10" s="24" t="s">
        <v>22</v>
      </c>
      <c r="E10" s="24" t="n">
        <f aca="false">30*C10</f>
        <v>15</v>
      </c>
      <c r="F10" s="25" t="n">
        <v>4.8</v>
      </c>
      <c r="G10" s="24"/>
      <c r="H10" s="26" t="n">
        <f aca="false">F10*G10</f>
        <v>0</v>
      </c>
      <c r="J10" s="28"/>
    </row>
    <row r="11" s="27" customFormat="true" ht="13.45" hidden="false" customHeight="false" outlineLevel="0" collapsed="false">
      <c r="A11" s="23"/>
      <c r="B11" s="23"/>
      <c r="C11" s="24" t="n">
        <v>3</v>
      </c>
      <c r="D11" s="24"/>
      <c r="E11" s="24" t="n">
        <f aca="false">30*C11</f>
        <v>90</v>
      </c>
      <c r="F11" s="25" t="n">
        <v>15.5</v>
      </c>
      <c r="G11" s="24"/>
      <c r="H11" s="26" t="n">
        <f aca="false">F11*G11</f>
        <v>0</v>
      </c>
      <c r="J11" s="28"/>
    </row>
    <row r="12" s="27" customFormat="true" ht="13.45" hidden="false" customHeight="false" outlineLevel="0" collapsed="false">
      <c r="A12" s="23"/>
      <c r="B12" s="23"/>
      <c r="C12" s="24" t="n">
        <v>25</v>
      </c>
      <c r="D12" s="24"/>
      <c r="E12" s="24" t="n">
        <f aca="false">30*C12</f>
        <v>750</v>
      </c>
      <c r="F12" s="25" t="n">
        <v>89</v>
      </c>
      <c r="G12" s="24"/>
      <c r="H12" s="26" t="n">
        <f aca="false">F12*G12</f>
        <v>0</v>
      </c>
      <c r="J12" s="28"/>
    </row>
    <row r="13" s="27" customFormat="true" ht="17" hidden="false" customHeight="true" outlineLevel="0" collapsed="false">
      <c r="A13" s="29" t="s">
        <v>23</v>
      </c>
      <c r="B13" s="29" t="s">
        <v>24</v>
      </c>
      <c r="C13" s="30" t="n">
        <v>0.5</v>
      </c>
      <c r="D13" s="30" t="s">
        <v>25</v>
      </c>
      <c r="E13" s="31" t="n">
        <v>21</v>
      </c>
      <c r="F13" s="32" t="n">
        <v>5.5</v>
      </c>
      <c r="G13" s="24"/>
      <c r="H13" s="26" t="n">
        <f aca="false">F13*G13</f>
        <v>0</v>
      </c>
      <c r="J13" s="28"/>
    </row>
    <row r="14" s="27" customFormat="true" ht="17" hidden="false" customHeight="true" outlineLevel="0" collapsed="false">
      <c r="A14" s="29"/>
      <c r="B14" s="29"/>
      <c r="C14" s="30" t="n">
        <v>3</v>
      </c>
      <c r="D14" s="30"/>
      <c r="E14" s="30" t="n">
        <v>126</v>
      </c>
      <c r="F14" s="32" t="n">
        <v>18.5</v>
      </c>
      <c r="G14" s="24"/>
      <c r="H14" s="26" t="n">
        <f aca="false">F14*G14</f>
        <v>0</v>
      </c>
      <c r="J14" s="28"/>
    </row>
    <row r="15" s="27" customFormat="true" ht="17" hidden="false" customHeight="true" outlineLevel="0" collapsed="false">
      <c r="A15" s="29"/>
      <c r="B15" s="29"/>
      <c r="C15" s="30" t="n">
        <v>25</v>
      </c>
      <c r="D15" s="30"/>
      <c r="E15" s="30" t="n">
        <v>1050</v>
      </c>
      <c r="F15" s="32" t="n">
        <v>109.5</v>
      </c>
      <c r="G15" s="24"/>
      <c r="H15" s="26" t="n">
        <f aca="false">F15*G15</f>
        <v>0</v>
      </c>
      <c r="J15" s="28"/>
    </row>
    <row r="16" s="27" customFormat="true" ht="17" hidden="false" customHeight="true" outlineLevel="0" collapsed="false">
      <c r="A16" s="23" t="s">
        <v>26</v>
      </c>
      <c r="B16" s="23" t="s">
        <v>27</v>
      </c>
      <c r="C16" s="24" t="n">
        <v>0.5</v>
      </c>
      <c r="D16" s="24" t="s">
        <v>22</v>
      </c>
      <c r="E16" s="24" t="n">
        <f aca="false">30*C16</f>
        <v>15</v>
      </c>
      <c r="F16" s="25" t="n">
        <v>4.2</v>
      </c>
      <c r="G16" s="24"/>
      <c r="H16" s="26" t="n">
        <f aca="false">F16*G16</f>
        <v>0</v>
      </c>
      <c r="J16" s="28"/>
    </row>
    <row r="17" s="27" customFormat="true" ht="17" hidden="false" customHeight="true" outlineLevel="0" collapsed="false">
      <c r="A17" s="23"/>
      <c r="B17" s="23"/>
      <c r="C17" s="24" t="n">
        <v>3</v>
      </c>
      <c r="D17" s="24"/>
      <c r="E17" s="24" t="n">
        <f aca="false">30*C17</f>
        <v>90</v>
      </c>
      <c r="F17" s="25" t="n">
        <v>13.5</v>
      </c>
      <c r="G17" s="24"/>
      <c r="H17" s="26" t="n">
        <f aca="false">F17*G17</f>
        <v>0</v>
      </c>
      <c r="J17" s="28"/>
    </row>
    <row r="18" s="27" customFormat="true" ht="17" hidden="false" customHeight="true" outlineLevel="0" collapsed="false">
      <c r="A18" s="23"/>
      <c r="B18" s="23"/>
      <c r="C18" s="24" t="n">
        <v>25</v>
      </c>
      <c r="D18" s="24"/>
      <c r="E18" s="24" t="n">
        <f aca="false">30*C18</f>
        <v>750</v>
      </c>
      <c r="F18" s="25" t="n">
        <v>79.5</v>
      </c>
      <c r="G18" s="24"/>
      <c r="H18" s="26" t="n">
        <f aca="false">F18*G18</f>
        <v>0</v>
      </c>
      <c r="J18" s="28"/>
    </row>
    <row r="19" s="27" customFormat="true" ht="13.4" hidden="false" customHeight="true" outlineLevel="0" collapsed="false">
      <c r="A19" s="29" t="s">
        <v>28</v>
      </c>
      <c r="B19" s="29" t="s">
        <v>29</v>
      </c>
      <c r="C19" s="30" t="n">
        <v>0.5</v>
      </c>
      <c r="D19" s="30" t="s">
        <v>22</v>
      </c>
      <c r="E19" s="30" t="n">
        <f aca="false">30*C19</f>
        <v>15</v>
      </c>
      <c r="F19" s="32" t="n">
        <v>4.8</v>
      </c>
      <c r="G19" s="24"/>
      <c r="H19" s="26" t="n">
        <f aca="false">F19*G19</f>
        <v>0</v>
      </c>
      <c r="J19" s="28"/>
    </row>
    <row r="20" s="27" customFormat="true" ht="13.4" hidden="false" customHeight="true" outlineLevel="0" collapsed="false">
      <c r="A20" s="29"/>
      <c r="B20" s="29"/>
      <c r="C20" s="30" t="n">
        <v>3</v>
      </c>
      <c r="D20" s="30"/>
      <c r="E20" s="30" t="n">
        <f aca="false">30*C20</f>
        <v>90</v>
      </c>
      <c r="F20" s="32" t="n">
        <v>15.5</v>
      </c>
      <c r="G20" s="24"/>
      <c r="H20" s="26" t="n">
        <f aca="false">F20*G20</f>
        <v>0</v>
      </c>
      <c r="J20" s="28"/>
    </row>
    <row r="21" s="27" customFormat="true" ht="13.4" hidden="false" customHeight="true" outlineLevel="0" collapsed="false">
      <c r="A21" s="29"/>
      <c r="B21" s="29"/>
      <c r="C21" s="30" t="n">
        <v>25</v>
      </c>
      <c r="D21" s="30"/>
      <c r="E21" s="30" t="n">
        <f aca="false">30*C21</f>
        <v>750</v>
      </c>
      <c r="F21" s="32" t="n">
        <v>89</v>
      </c>
      <c r="G21" s="24"/>
      <c r="H21" s="26" t="n">
        <f aca="false">F21*G21</f>
        <v>0</v>
      </c>
      <c r="J21" s="28"/>
    </row>
    <row r="22" s="27" customFormat="true" ht="17" hidden="false" customHeight="true" outlineLevel="0" collapsed="false">
      <c r="A22" s="23" t="s">
        <v>30</v>
      </c>
      <c r="B22" s="23" t="s">
        <v>31</v>
      </c>
      <c r="C22" s="24" t="n">
        <v>0.5</v>
      </c>
      <c r="D22" s="24" t="s">
        <v>32</v>
      </c>
      <c r="E22" s="24" t="n">
        <v>20</v>
      </c>
      <c r="F22" s="25" t="n">
        <v>5.5</v>
      </c>
      <c r="G22" s="24"/>
      <c r="H22" s="26" t="n">
        <f aca="false">F22*G22</f>
        <v>0</v>
      </c>
      <c r="J22" s="28"/>
    </row>
    <row r="23" s="27" customFormat="true" ht="17" hidden="false" customHeight="true" outlineLevel="0" collapsed="false">
      <c r="A23" s="23"/>
      <c r="B23" s="23"/>
      <c r="C23" s="24" t="n">
        <v>3</v>
      </c>
      <c r="D23" s="24"/>
      <c r="E23" s="24" t="n">
        <f aca="false">39*C23</f>
        <v>117</v>
      </c>
      <c r="F23" s="25" t="n">
        <v>18.5</v>
      </c>
      <c r="G23" s="24"/>
      <c r="H23" s="26" t="n">
        <f aca="false">F23*G23</f>
        <v>0</v>
      </c>
      <c r="J23" s="28"/>
    </row>
    <row r="24" s="27" customFormat="true" ht="17" hidden="false" customHeight="true" outlineLevel="0" collapsed="false">
      <c r="A24" s="23" t="s">
        <v>33</v>
      </c>
      <c r="B24" s="23"/>
      <c r="C24" s="24" t="n">
        <v>25</v>
      </c>
      <c r="D24" s="24"/>
      <c r="E24" s="24" t="n">
        <f aca="false">39*C24</f>
        <v>975</v>
      </c>
      <c r="F24" s="25" t="n">
        <v>109.5</v>
      </c>
      <c r="G24" s="24"/>
      <c r="H24" s="26" t="n">
        <f aca="false">F24*G24</f>
        <v>0</v>
      </c>
      <c r="J24" s="28"/>
    </row>
    <row r="25" s="27" customFormat="true" ht="17" hidden="false" customHeight="true" outlineLevel="0" collapsed="false">
      <c r="A25" s="29" t="s">
        <v>34</v>
      </c>
      <c r="B25" s="29" t="s">
        <v>35</v>
      </c>
      <c r="C25" s="30" t="n">
        <v>3</v>
      </c>
      <c r="D25" s="30" t="s">
        <v>22</v>
      </c>
      <c r="E25" s="30" t="n">
        <v>90</v>
      </c>
      <c r="F25" s="32" t="n">
        <v>13.5</v>
      </c>
      <c r="G25" s="24"/>
      <c r="H25" s="26" t="n">
        <f aca="false">F25*G25</f>
        <v>0</v>
      </c>
      <c r="J25" s="28"/>
    </row>
    <row r="26" s="27" customFormat="true" ht="17" hidden="false" customHeight="true" outlineLevel="0" collapsed="false">
      <c r="A26" s="29"/>
      <c r="B26" s="29"/>
      <c r="C26" s="30" t="n">
        <v>25</v>
      </c>
      <c r="D26" s="30"/>
      <c r="E26" s="30" t="n">
        <v>750</v>
      </c>
      <c r="F26" s="32" t="n">
        <v>79.5</v>
      </c>
      <c r="G26" s="24"/>
      <c r="H26" s="26" t="n">
        <f aca="false">F26*G26</f>
        <v>0</v>
      </c>
      <c r="J26" s="28"/>
    </row>
    <row r="27" s="27" customFormat="true" ht="17" hidden="false" customHeight="true" outlineLevel="0" collapsed="false">
      <c r="A27" s="23" t="s">
        <v>36</v>
      </c>
      <c r="B27" s="23" t="s">
        <v>37</v>
      </c>
      <c r="C27" s="24" t="n">
        <v>3</v>
      </c>
      <c r="D27" s="24" t="s">
        <v>22</v>
      </c>
      <c r="E27" s="24" t="n">
        <f aca="false">30*C27</f>
        <v>90</v>
      </c>
      <c r="F27" s="25" t="n">
        <v>13.5</v>
      </c>
      <c r="G27" s="24"/>
      <c r="H27" s="26" t="n">
        <f aca="false">F27*G27</f>
        <v>0</v>
      </c>
      <c r="J27" s="28"/>
    </row>
    <row r="28" s="27" customFormat="true" ht="17" hidden="false" customHeight="true" outlineLevel="0" collapsed="false">
      <c r="A28" s="23"/>
      <c r="B28" s="23"/>
      <c r="C28" s="24" t="n">
        <v>25</v>
      </c>
      <c r="D28" s="24"/>
      <c r="E28" s="24" t="n">
        <f aca="false">30*C28</f>
        <v>750</v>
      </c>
      <c r="F28" s="25" t="n">
        <v>79.5</v>
      </c>
      <c r="G28" s="24"/>
      <c r="H28" s="26" t="n">
        <f aca="false">F28*G28</f>
        <v>0</v>
      </c>
      <c r="J28" s="28"/>
    </row>
    <row r="29" s="27" customFormat="true" ht="13.45" hidden="false" customHeight="true" outlineLevel="0" collapsed="false">
      <c r="A29" s="29" t="s">
        <v>38</v>
      </c>
      <c r="B29" s="30" t="s">
        <v>39</v>
      </c>
      <c r="C29" s="30" t="n">
        <v>0.5</v>
      </c>
      <c r="D29" s="30" t="s">
        <v>22</v>
      </c>
      <c r="E29" s="31" t="n">
        <v>15</v>
      </c>
      <c r="F29" s="32" t="n">
        <v>4.8</v>
      </c>
      <c r="G29" s="24"/>
      <c r="H29" s="26" t="n">
        <f aca="false">F29*G29</f>
        <v>0</v>
      </c>
      <c r="J29" s="28"/>
    </row>
    <row r="30" s="27" customFormat="true" ht="13.45" hidden="false" customHeight="false" outlineLevel="0" collapsed="false">
      <c r="A30" s="29" t="s">
        <v>40</v>
      </c>
      <c r="B30" s="30"/>
      <c r="C30" s="30" t="n">
        <v>3</v>
      </c>
      <c r="D30" s="30"/>
      <c r="E30" s="30" t="n">
        <v>90</v>
      </c>
      <c r="F30" s="32" t="n">
        <v>15.5</v>
      </c>
      <c r="G30" s="24"/>
      <c r="H30" s="26" t="n">
        <f aca="false">F30*G30</f>
        <v>0</v>
      </c>
      <c r="J30" s="28"/>
    </row>
    <row r="31" s="27" customFormat="true" ht="13.45" hidden="false" customHeight="false" outlineLevel="0" collapsed="false">
      <c r="A31" s="29"/>
      <c r="B31" s="30"/>
      <c r="C31" s="30" t="n">
        <v>25</v>
      </c>
      <c r="D31" s="30"/>
      <c r="E31" s="30" t="n">
        <v>750</v>
      </c>
      <c r="F31" s="32" t="n">
        <v>89</v>
      </c>
      <c r="G31" s="24"/>
      <c r="H31" s="26" t="n">
        <f aca="false">F31*G31</f>
        <v>0</v>
      </c>
      <c r="J31" s="28"/>
    </row>
    <row r="32" s="27" customFormat="true" ht="17" hidden="false" customHeight="true" outlineLevel="0" collapsed="false">
      <c r="A32" s="23" t="s">
        <v>41</v>
      </c>
      <c r="B32" s="23" t="s">
        <v>42</v>
      </c>
      <c r="C32" s="24" t="n">
        <v>0.5</v>
      </c>
      <c r="D32" s="24" t="s">
        <v>32</v>
      </c>
      <c r="E32" s="24" t="n">
        <v>20</v>
      </c>
      <c r="F32" s="25" t="n">
        <v>4.8</v>
      </c>
      <c r="G32" s="24"/>
      <c r="H32" s="26" t="n">
        <f aca="false">F32*G32</f>
        <v>0</v>
      </c>
      <c r="J32" s="28"/>
    </row>
    <row r="33" s="27" customFormat="true" ht="17" hidden="false" customHeight="true" outlineLevel="0" collapsed="false">
      <c r="A33" s="23"/>
      <c r="B33" s="23"/>
      <c r="C33" s="24" t="n">
        <v>3</v>
      </c>
      <c r="D33" s="24"/>
      <c r="E33" s="24" t="n">
        <v>117</v>
      </c>
      <c r="F33" s="25" t="n">
        <v>15.5</v>
      </c>
      <c r="G33" s="24"/>
      <c r="H33" s="26" t="n">
        <f aca="false">F33*G33</f>
        <v>0</v>
      </c>
      <c r="J33" s="28"/>
    </row>
    <row r="34" s="27" customFormat="true" ht="17" hidden="false" customHeight="true" outlineLevel="0" collapsed="false">
      <c r="A34" s="23"/>
      <c r="B34" s="23"/>
      <c r="C34" s="24" t="n">
        <v>25</v>
      </c>
      <c r="D34" s="24"/>
      <c r="E34" s="24" t="n">
        <v>975</v>
      </c>
      <c r="F34" s="25" t="n">
        <v>89</v>
      </c>
      <c r="G34" s="24"/>
      <c r="H34" s="26" t="n">
        <f aca="false">F34*G34</f>
        <v>0</v>
      </c>
      <c r="J34" s="28"/>
    </row>
    <row r="35" s="27" customFormat="true" ht="13.45" hidden="false" customHeight="true" outlineLevel="0" collapsed="false">
      <c r="A35" s="29" t="s">
        <v>43</v>
      </c>
      <c r="B35" s="30" t="s">
        <v>44</v>
      </c>
      <c r="C35" s="30" t="n">
        <v>0.5</v>
      </c>
      <c r="D35" s="30" t="s">
        <v>22</v>
      </c>
      <c r="E35" s="30" t="n">
        <f aca="false">30*C35</f>
        <v>15</v>
      </c>
      <c r="F35" s="32" t="n">
        <v>4.8</v>
      </c>
      <c r="G35" s="24"/>
      <c r="H35" s="26" t="n">
        <f aca="false">F35*G35</f>
        <v>0</v>
      </c>
      <c r="J35" s="28"/>
    </row>
    <row r="36" s="27" customFormat="true" ht="13.45" hidden="false" customHeight="false" outlineLevel="0" collapsed="false">
      <c r="A36" s="29"/>
      <c r="B36" s="30"/>
      <c r="C36" s="30" t="n">
        <v>3</v>
      </c>
      <c r="D36" s="30"/>
      <c r="E36" s="30" t="n">
        <f aca="false">30*C36</f>
        <v>90</v>
      </c>
      <c r="F36" s="32" t="n">
        <v>15.5</v>
      </c>
      <c r="G36" s="24"/>
      <c r="H36" s="26" t="n">
        <f aca="false">F36*G36</f>
        <v>0</v>
      </c>
      <c r="J36" s="28"/>
    </row>
    <row r="37" s="27" customFormat="true" ht="13.45" hidden="false" customHeight="false" outlineLevel="0" collapsed="false">
      <c r="A37" s="29"/>
      <c r="B37" s="30"/>
      <c r="C37" s="30" t="n">
        <v>25</v>
      </c>
      <c r="D37" s="30"/>
      <c r="E37" s="30" t="n">
        <f aca="false">30*C37</f>
        <v>750</v>
      </c>
      <c r="F37" s="32" t="n">
        <v>89</v>
      </c>
      <c r="G37" s="24"/>
      <c r="H37" s="26" t="n">
        <f aca="false">F37*G37</f>
        <v>0</v>
      </c>
      <c r="J37" s="28"/>
    </row>
    <row r="38" s="27" customFormat="true" ht="13.45" hidden="false" customHeight="true" outlineLevel="0" collapsed="false">
      <c r="A38" s="23" t="s">
        <v>45</v>
      </c>
      <c r="B38" s="23" t="s">
        <v>46</v>
      </c>
      <c r="C38" s="24" t="n">
        <v>0.5</v>
      </c>
      <c r="D38" s="24" t="s">
        <v>32</v>
      </c>
      <c r="E38" s="24" t="n">
        <v>20</v>
      </c>
      <c r="F38" s="25" t="n">
        <v>4.2</v>
      </c>
      <c r="G38" s="24"/>
      <c r="H38" s="26" t="n">
        <f aca="false">F38*G38</f>
        <v>0</v>
      </c>
      <c r="J38" s="28"/>
    </row>
    <row r="39" s="27" customFormat="true" ht="13.45" hidden="false" customHeight="false" outlineLevel="0" collapsed="false">
      <c r="A39" s="23"/>
      <c r="B39" s="23"/>
      <c r="C39" s="24" t="n">
        <v>3</v>
      </c>
      <c r="D39" s="24"/>
      <c r="E39" s="24" t="n">
        <v>117</v>
      </c>
      <c r="F39" s="25" t="n">
        <v>13.5</v>
      </c>
      <c r="G39" s="24"/>
      <c r="H39" s="26" t="n">
        <f aca="false">F39*G39</f>
        <v>0</v>
      </c>
      <c r="J39" s="28"/>
    </row>
    <row r="40" s="27" customFormat="true" ht="13.45" hidden="false" customHeight="false" outlineLevel="0" collapsed="false">
      <c r="A40" s="23"/>
      <c r="B40" s="23"/>
      <c r="C40" s="24" t="n">
        <v>25</v>
      </c>
      <c r="D40" s="24"/>
      <c r="E40" s="24" t="n">
        <v>975</v>
      </c>
      <c r="F40" s="25" t="n">
        <v>79.5</v>
      </c>
      <c r="G40" s="24"/>
      <c r="H40" s="26" t="n">
        <f aca="false">F40*G40</f>
        <v>0</v>
      </c>
      <c r="J40" s="28"/>
    </row>
    <row r="41" s="27" customFormat="true" ht="13.45" hidden="false" customHeight="true" outlineLevel="0" collapsed="false">
      <c r="A41" s="29" t="s">
        <v>47</v>
      </c>
      <c r="B41" s="29" t="s">
        <v>48</v>
      </c>
      <c r="C41" s="30" t="n">
        <v>0.5</v>
      </c>
      <c r="D41" s="30" t="s">
        <v>32</v>
      </c>
      <c r="E41" s="30" t="n">
        <v>20</v>
      </c>
      <c r="F41" s="32" t="n">
        <v>5.5</v>
      </c>
      <c r="G41" s="24"/>
      <c r="H41" s="26" t="n">
        <f aca="false">F41*G41</f>
        <v>0</v>
      </c>
      <c r="J41" s="28"/>
    </row>
    <row r="42" s="27" customFormat="true" ht="13.45" hidden="false" customHeight="false" outlineLevel="0" collapsed="false">
      <c r="A42" s="29"/>
      <c r="B42" s="29"/>
      <c r="C42" s="30" t="n">
        <v>3</v>
      </c>
      <c r="D42" s="30"/>
      <c r="E42" s="30" t="n">
        <f aca="false">39*C42</f>
        <v>117</v>
      </c>
      <c r="F42" s="32" t="n">
        <v>18.5</v>
      </c>
      <c r="G42" s="24"/>
      <c r="H42" s="26" t="n">
        <f aca="false">F42*G42</f>
        <v>0</v>
      </c>
      <c r="J42" s="28"/>
    </row>
    <row r="43" s="27" customFormat="true" ht="13.45" hidden="false" customHeight="false" outlineLevel="0" collapsed="false">
      <c r="A43" s="29"/>
      <c r="B43" s="29"/>
      <c r="C43" s="30" t="n">
        <v>25</v>
      </c>
      <c r="D43" s="30"/>
      <c r="E43" s="30" t="n">
        <f aca="false">39*C43</f>
        <v>975</v>
      </c>
      <c r="F43" s="32" t="n">
        <v>109.5</v>
      </c>
      <c r="G43" s="24"/>
      <c r="H43" s="26" t="n">
        <f aca="false">F43*G43</f>
        <v>0</v>
      </c>
      <c r="J43" s="28"/>
    </row>
    <row r="44" s="27" customFormat="true" ht="13.45" hidden="false" customHeight="true" outlineLevel="0" collapsed="false">
      <c r="A44" s="23" t="s">
        <v>49</v>
      </c>
      <c r="B44" s="23" t="s">
        <v>50</v>
      </c>
      <c r="C44" s="24" t="n">
        <v>0.5</v>
      </c>
      <c r="D44" s="24" t="s">
        <v>32</v>
      </c>
      <c r="E44" s="24" t="n">
        <v>20</v>
      </c>
      <c r="F44" s="25" t="n">
        <v>4.2</v>
      </c>
      <c r="G44" s="24"/>
      <c r="H44" s="26" t="n">
        <f aca="false">F44*G44</f>
        <v>0</v>
      </c>
      <c r="J44" s="28"/>
    </row>
    <row r="45" s="27" customFormat="true" ht="13.45" hidden="false" customHeight="false" outlineLevel="0" collapsed="false">
      <c r="A45" s="23"/>
      <c r="B45" s="23"/>
      <c r="C45" s="24" t="n">
        <v>3</v>
      </c>
      <c r="D45" s="24"/>
      <c r="E45" s="24" t="n">
        <f aca="false">39*C45</f>
        <v>117</v>
      </c>
      <c r="F45" s="25" t="n">
        <v>13.5</v>
      </c>
      <c r="G45" s="24"/>
      <c r="H45" s="26" t="n">
        <f aca="false">F45*G45</f>
        <v>0</v>
      </c>
      <c r="J45" s="28"/>
    </row>
    <row r="46" s="27" customFormat="true" ht="13.45" hidden="false" customHeight="false" outlineLevel="0" collapsed="false">
      <c r="A46" s="23"/>
      <c r="B46" s="23"/>
      <c r="C46" s="24" t="n">
        <v>25</v>
      </c>
      <c r="D46" s="24"/>
      <c r="E46" s="24" t="n">
        <f aca="false">39*C46</f>
        <v>975</v>
      </c>
      <c r="F46" s="25" t="n">
        <v>79.5</v>
      </c>
      <c r="G46" s="24"/>
      <c r="H46" s="26" t="n">
        <f aca="false">F46*G46</f>
        <v>0</v>
      </c>
      <c r="J46" s="28"/>
    </row>
    <row r="47" s="27" customFormat="true" ht="13.45" hidden="false" customHeight="true" outlineLevel="0" collapsed="false">
      <c r="A47" s="29" t="s">
        <v>51</v>
      </c>
      <c r="B47" s="29" t="s">
        <v>52</v>
      </c>
      <c r="C47" s="30" t="n">
        <v>0.5</v>
      </c>
      <c r="D47" s="30" t="s">
        <v>32</v>
      </c>
      <c r="E47" s="30" t="n">
        <v>20</v>
      </c>
      <c r="F47" s="32" t="n">
        <v>4.2</v>
      </c>
      <c r="G47" s="24"/>
      <c r="H47" s="26" t="n">
        <f aca="false">F47*G47</f>
        <v>0</v>
      </c>
      <c r="J47" s="28"/>
    </row>
    <row r="48" s="27" customFormat="true" ht="13.45" hidden="false" customHeight="false" outlineLevel="0" collapsed="false">
      <c r="A48" s="29"/>
      <c r="B48" s="29"/>
      <c r="C48" s="30" t="n">
        <v>3</v>
      </c>
      <c r="D48" s="30"/>
      <c r="E48" s="30" t="n">
        <v>117</v>
      </c>
      <c r="F48" s="32" t="n">
        <v>13.5</v>
      </c>
      <c r="G48" s="24"/>
      <c r="H48" s="26" t="n">
        <f aca="false">F48*G48</f>
        <v>0</v>
      </c>
      <c r="J48" s="28"/>
    </row>
    <row r="49" s="27" customFormat="true" ht="13.45" hidden="false" customHeight="false" outlineLevel="0" collapsed="false">
      <c r="A49" s="29"/>
      <c r="B49" s="29"/>
      <c r="C49" s="30" t="n">
        <v>25</v>
      </c>
      <c r="D49" s="30"/>
      <c r="E49" s="30" t="n">
        <v>975</v>
      </c>
      <c r="F49" s="32" t="n">
        <v>79.5</v>
      </c>
      <c r="G49" s="24"/>
      <c r="H49" s="26" t="n">
        <f aca="false">F49*G49</f>
        <v>0</v>
      </c>
      <c r="J49" s="28"/>
    </row>
    <row r="50" s="27" customFormat="true" ht="17" hidden="false" customHeight="true" outlineLevel="0" collapsed="false">
      <c r="A50" s="23" t="s">
        <v>53</v>
      </c>
      <c r="B50" s="23" t="s">
        <v>54</v>
      </c>
      <c r="C50" s="24" t="n">
        <v>0.5</v>
      </c>
      <c r="D50" s="24" t="s">
        <v>55</v>
      </c>
      <c r="E50" s="24" t="n">
        <v>40</v>
      </c>
      <c r="F50" s="25" t="n">
        <v>9.5</v>
      </c>
      <c r="G50" s="24"/>
      <c r="H50" s="26" t="n">
        <f aca="false">F50*G50</f>
        <v>0</v>
      </c>
      <c r="J50" s="28"/>
    </row>
    <row r="51" s="27" customFormat="true" ht="17" hidden="false" customHeight="true" outlineLevel="0" collapsed="false">
      <c r="A51" s="23"/>
      <c r="B51" s="23"/>
      <c r="C51" s="24" t="n">
        <v>5</v>
      </c>
      <c r="D51" s="24"/>
      <c r="E51" s="24" t="n">
        <f aca="false">80*C51</f>
        <v>400</v>
      </c>
      <c r="F51" s="25" t="n">
        <v>55</v>
      </c>
      <c r="G51" s="24"/>
      <c r="H51" s="26" t="n">
        <f aca="false">F51*G51</f>
        <v>0</v>
      </c>
      <c r="J51" s="28"/>
    </row>
    <row r="52" s="35" customFormat="true" ht="14.65" hidden="false" customHeight="false" outlineLevel="0" collapsed="false">
      <c r="A52" s="33" t="s">
        <v>56</v>
      </c>
      <c r="B52" s="33"/>
      <c r="C52" s="33"/>
      <c r="D52" s="33"/>
      <c r="E52" s="33"/>
      <c r="F52" s="33"/>
      <c r="G52" s="33"/>
      <c r="H52" s="34" t="n">
        <f aca="false">SUM(H10:H51)</f>
        <v>0</v>
      </c>
      <c r="J52" s="36"/>
    </row>
    <row r="53" s="35" customFormat="true" ht="14.65" hidden="false" customHeight="false" outlineLevel="0" collapsed="false">
      <c r="A53" s="33" t="s">
        <v>57</v>
      </c>
      <c r="B53" s="33"/>
      <c r="C53" s="33"/>
      <c r="D53" s="33"/>
      <c r="E53" s="33"/>
      <c r="F53" s="33"/>
      <c r="G53" s="33"/>
      <c r="H53" s="37" t="n">
        <f aca="false">H52*0.1</f>
        <v>0</v>
      </c>
      <c r="I53" s="38"/>
      <c r="J53" s="39"/>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row>
    <row r="54" s="35" customFormat="true" ht="14.65" hidden="false" customHeight="false" outlineLevel="0" collapsed="false">
      <c r="A54" s="33" t="s">
        <v>58</v>
      </c>
      <c r="B54" s="33"/>
      <c r="C54" s="33"/>
      <c r="D54" s="33"/>
      <c r="E54" s="33"/>
      <c r="F54" s="33"/>
      <c r="G54" s="33"/>
      <c r="H54" s="37" t="n">
        <f aca="false">H52-H53</f>
        <v>0</v>
      </c>
      <c r="I54" s="40"/>
      <c r="J54" s="39"/>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35" customFormat="true" ht="14.65" hidden="true" customHeight="false" outlineLevel="1" collapsed="false">
      <c r="A55" s="41" t="s">
        <v>59</v>
      </c>
      <c r="B55" s="41"/>
      <c r="C55" s="41"/>
      <c r="D55" s="41"/>
      <c r="E55" s="41"/>
      <c r="F55" s="41"/>
      <c r="G55" s="41"/>
      <c r="H55" s="42"/>
      <c r="I55" s="40"/>
      <c r="J55" s="39"/>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45" customFormat="true" ht="14.65" hidden="true" customHeight="false" outlineLevel="1" collapsed="false">
      <c r="A56" s="43" t="s">
        <v>60</v>
      </c>
      <c r="B56" s="43"/>
      <c r="C56" s="43"/>
      <c r="D56" s="43"/>
      <c r="E56" s="43"/>
      <c r="F56" s="44" t="n">
        <f aca="false">SUM(I10:I51)</f>
        <v>0</v>
      </c>
      <c r="H56" s="46"/>
    </row>
    <row r="57" s="45" customFormat="true" ht="14.65" hidden="true" customHeight="false" outlineLevel="1" collapsed="false">
      <c r="A57" s="43" t="s">
        <v>61</v>
      </c>
      <c r="B57" s="43"/>
      <c r="C57" s="43"/>
      <c r="D57" s="43"/>
      <c r="E57" s="43"/>
      <c r="F57" s="44"/>
      <c r="H57" s="46"/>
    </row>
    <row r="58" s="45" customFormat="true" ht="14.65" hidden="true" customHeight="false" outlineLevel="1" collapsed="false">
      <c r="A58" s="47" t="s">
        <v>62</v>
      </c>
      <c r="B58" s="47"/>
      <c r="C58" s="47"/>
      <c r="D58" s="47"/>
      <c r="E58" s="47"/>
      <c r="F58" s="47"/>
      <c r="G58" s="47"/>
      <c r="H58" s="48"/>
    </row>
    <row r="59" s="45" customFormat="true" ht="14.65" hidden="true" customHeight="false" outlineLevel="1" collapsed="false">
      <c r="A59" s="49" t="s">
        <v>63</v>
      </c>
      <c r="B59" s="49"/>
      <c r="C59" s="49"/>
      <c r="D59" s="49"/>
      <c r="E59" s="49"/>
      <c r="F59" s="49"/>
      <c r="G59" s="49"/>
      <c r="H59" s="50" t="n">
        <f aca="false">H58+H54</f>
        <v>0</v>
      </c>
    </row>
    <row r="60" s="35" customFormat="true" ht="14.65" hidden="false" customHeight="false" outlineLevel="0" collapsed="false">
      <c r="A60" s="49" t="s">
        <v>64</v>
      </c>
      <c r="B60" s="49"/>
      <c r="C60" s="49"/>
      <c r="D60" s="49"/>
      <c r="E60" s="49"/>
      <c r="F60" s="49"/>
      <c r="G60" s="49"/>
      <c r="H60" s="37" t="n">
        <f aca="false">H54/2</f>
        <v>0</v>
      </c>
      <c r="I60" s="40"/>
      <c r="J60" s="39"/>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row>
    <row r="61" s="35" customFormat="true" ht="14.65" hidden="false" customHeight="false" outlineLevel="0" collapsed="false">
      <c r="A61" s="51" t="s">
        <v>65</v>
      </c>
      <c r="B61" s="51"/>
      <c r="C61" s="51"/>
      <c r="D61" s="51"/>
      <c r="E61" s="51"/>
      <c r="F61" s="51"/>
      <c r="G61" s="51"/>
      <c r="H61" s="52" t="n">
        <f aca="false">H54-H60</f>
        <v>0</v>
      </c>
      <c r="I61" s="40"/>
      <c r="J61" s="39"/>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row>
    <row r="62" s="54" customFormat="true" ht="24.5" hidden="false" customHeight="true" outlineLevel="0" collapsed="false">
      <c r="A62" s="53" t="s">
        <v>66</v>
      </c>
      <c r="B62" s="53"/>
      <c r="C62" s="53"/>
      <c r="D62" s="53"/>
      <c r="E62" s="53"/>
      <c r="F62" s="53"/>
      <c r="G62" s="53"/>
      <c r="H62" s="53"/>
      <c r="J62" s="55"/>
    </row>
    <row r="63" customFormat="false" ht="9.7" hidden="false" customHeight="true" outlineLevel="0" collapsed="false">
      <c r="A63" s="0"/>
      <c r="B63" s="0"/>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3.2" hidden="false" customHeight="true" outlineLevel="0" collapsed="false">
      <c r="A64" s="56" t="s">
        <v>67</v>
      </c>
      <c r="B64" s="56" t="s">
        <v>68</v>
      </c>
      <c r="C64" s="0"/>
      <c r="D64" s="0"/>
      <c r="E64" s="0"/>
      <c r="F64" s="0"/>
      <c r="G64" s="0"/>
      <c r="H64" s="57"/>
    </row>
    <row r="65" customFormat="false" ht="14" hidden="false" customHeight="true" outlineLevel="0" collapsed="false">
      <c r="A65" s="58" t="s">
        <v>69</v>
      </c>
      <c r="B65" s="59" t="n">
        <v>11.5</v>
      </c>
      <c r="C65" s="0"/>
      <c r="D65" s="0"/>
      <c r="E65" s="0"/>
      <c r="F65" s="0"/>
      <c r="G65" s="0"/>
      <c r="H65" s="60"/>
    </row>
    <row r="66" customFormat="false" ht="13.45" hidden="false" customHeight="true" outlineLevel="0" collapsed="false">
      <c r="A66" s="58" t="s">
        <v>70</v>
      </c>
      <c r="B66" s="61" t="n">
        <v>13</v>
      </c>
      <c r="C66" s="0"/>
      <c r="D66" s="0"/>
      <c r="E66" s="0"/>
      <c r="F66" s="0"/>
      <c r="G66" s="0"/>
    </row>
    <row r="67" customFormat="false" ht="13.45" hidden="false" customHeight="true" outlineLevel="0" collapsed="false">
      <c r="A67" s="58" t="s">
        <v>71</v>
      </c>
      <c r="B67" s="59" t="n">
        <v>20</v>
      </c>
      <c r="C67" s="0"/>
    </row>
    <row r="68" customFormat="false" ht="13.45" hidden="false" customHeight="true" outlineLevel="0" collapsed="false">
      <c r="A68" s="58" t="s">
        <v>72</v>
      </c>
      <c r="B68" s="59" t="n">
        <v>25</v>
      </c>
      <c r="C68" s="0"/>
      <c r="D68" s="0"/>
      <c r="E68" s="0"/>
      <c r="F68" s="0"/>
      <c r="G68" s="0"/>
      <c r="H68" s="0"/>
    </row>
    <row r="69" customFormat="false" ht="13.45" hidden="false" customHeight="true" outlineLevel="0" collapsed="false">
      <c r="A69" s="58" t="s">
        <v>73</v>
      </c>
      <c r="B69" s="59" t="n">
        <v>33</v>
      </c>
      <c r="C69" s="0"/>
      <c r="D69" s="0"/>
      <c r="E69" s="0"/>
      <c r="F69" s="0"/>
      <c r="G69" s="0"/>
      <c r="H69" s="0"/>
    </row>
    <row r="70" customFormat="false" ht="13.45" hidden="false" customHeight="true" outlineLevel="0" collapsed="false">
      <c r="A70" s="0"/>
      <c r="B70" s="0"/>
      <c r="C70" s="0"/>
      <c r="D70" s="0"/>
      <c r="E70" s="0"/>
      <c r="F70" s="0"/>
      <c r="G70" s="0"/>
      <c r="H70" s="0"/>
    </row>
    <row r="71" customFormat="false" ht="13.45" hidden="false" customHeight="true" outlineLevel="0" collapsed="false">
      <c r="A71" s="0"/>
      <c r="B71" s="0"/>
      <c r="C71" s="0"/>
      <c r="D71" s="0"/>
      <c r="E71" s="0"/>
      <c r="F71" s="0"/>
      <c r="G71" s="0"/>
      <c r="H71" s="0"/>
    </row>
    <row r="72" customFormat="false" ht="14.65" hidden="false" customHeight="false" outlineLevel="0" collapsed="false">
      <c r="A72" s="0"/>
      <c r="B72" s="0"/>
      <c r="C72" s="0"/>
      <c r="D72" s="0"/>
      <c r="E72" s="0"/>
      <c r="F72" s="0"/>
      <c r="G72" s="0"/>
      <c r="H72" s="0"/>
    </row>
    <row r="73" customFormat="false" ht="13.45" hidden="false" customHeight="true" outlineLevel="0" collapsed="false">
      <c r="A73" s="62"/>
      <c r="B73" s="63"/>
      <c r="C73" s="63"/>
      <c r="D73" s="63"/>
      <c r="E73" s="63"/>
      <c r="F73" s="63"/>
      <c r="G73" s="63"/>
      <c r="H73" s="64"/>
    </row>
    <row r="74" customFormat="false" ht="14.65" hidden="false" customHeight="false" outlineLevel="0" collapsed="false">
      <c r="A74" s="0"/>
      <c r="B74" s="63"/>
      <c r="C74" s="63"/>
      <c r="D74" s="63"/>
      <c r="E74" s="63"/>
      <c r="F74" s="63"/>
      <c r="G74" s="63"/>
      <c r="H74" s="64"/>
    </row>
    <row r="75" customFormat="false" ht="13.45" hidden="false" customHeight="true" outlineLevel="0" collapsed="false">
      <c r="A75" s="0"/>
    </row>
    <row r="77" customFormat="false" ht="14.65" hidden="false" customHeight="false" outlineLevel="0" collapsed="false">
      <c r="A77" s="0"/>
      <c r="B77" s="0"/>
      <c r="C77" s="0"/>
      <c r="D77" s="0"/>
      <c r="E77" s="0"/>
      <c r="F77" s="0"/>
      <c r="G77" s="0"/>
      <c r="H77" s="0"/>
    </row>
    <row r="81" customFormat="false" ht="14.65" hidden="false" customHeight="false" outlineLevel="0" collapsed="false"/>
    <row r="1048576" customFormat="false" ht="12.8" hidden="false" customHeight="true" outlineLevel="0" collapsed="false"/>
  </sheetData>
  <mergeCells count="68">
    <mergeCell ref="A1:H2"/>
    <mergeCell ref="C3:D3"/>
    <mergeCell ref="E3:H3"/>
    <mergeCell ref="E4:F4"/>
    <mergeCell ref="G4:H4"/>
    <mergeCell ref="C5:D5"/>
    <mergeCell ref="E5:H5"/>
    <mergeCell ref="C6:F6"/>
    <mergeCell ref="G6:H6"/>
    <mergeCell ref="A7:F7"/>
    <mergeCell ref="G7:H7"/>
    <mergeCell ref="A8:H8"/>
    <mergeCell ref="A10:A12"/>
    <mergeCell ref="B10:B12"/>
    <mergeCell ref="D10:D12"/>
    <mergeCell ref="A13:A15"/>
    <mergeCell ref="B13:B15"/>
    <mergeCell ref="D13:D15"/>
    <mergeCell ref="A16:A18"/>
    <mergeCell ref="B16:B18"/>
    <mergeCell ref="D16:D18"/>
    <mergeCell ref="A19:A21"/>
    <mergeCell ref="B19:B21"/>
    <mergeCell ref="D19:D21"/>
    <mergeCell ref="A22:A24"/>
    <mergeCell ref="B22:B24"/>
    <mergeCell ref="D22:D24"/>
    <mergeCell ref="A25:A26"/>
    <mergeCell ref="B25:B26"/>
    <mergeCell ref="D25:D26"/>
    <mergeCell ref="A27:A28"/>
    <mergeCell ref="B27:B28"/>
    <mergeCell ref="D27:D28"/>
    <mergeCell ref="A29:A31"/>
    <mergeCell ref="B29:B31"/>
    <mergeCell ref="D29:D31"/>
    <mergeCell ref="A32:A34"/>
    <mergeCell ref="B32:B34"/>
    <mergeCell ref="D32:D34"/>
    <mergeCell ref="A35:A37"/>
    <mergeCell ref="B35:B37"/>
    <mergeCell ref="D35:D37"/>
    <mergeCell ref="A38:A40"/>
    <mergeCell ref="B38:B40"/>
    <mergeCell ref="D38:D40"/>
    <mergeCell ref="A41:A43"/>
    <mergeCell ref="B41:B43"/>
    <mergeCell ref="D41:D43"/>
    <mergeCell ref="A44:A46"/>
    <mergeCell ref="B44:B46"/>
    <mergeCell ref="D44:D46"/>
    <mergeCell ref="A47:A49"/>
    <mergeCell ref="B47:B49"/>
    <mergeCell ref="D47:D49"/>
    <mergeCell ref="A50:A51"/>
    <mergeCell ref="B50:B51"/>
    <mergeCell ref="D50:D51"/>
    <mergeCell ref="A52:G52"/>
    <mergeCell ref="A53:G53"/>
    <mergeCell ref="A54:G54"/>
    <mergeCell ref="A55:G55"/>
    <mergeCell ref="A56:E56"/>
    <mergeCell ref="A57:E57"/>
    <mergeCell ref="A58:G58"/>
    <mergeCell ref="A59:G59"/>
    <mergeCell ref="A60:G60"/>
    <mergeCell ref="A61:G61"/>
    <mergeCell ref="A62:H62"/>
  </mergeCells>
  <hyperlinks>
    <hyperlink ref="A62" r:id="rId1" display="commande@jardinenvie.com"/>
  </hyperlinks>
  <printOptions headings="false" gridLines="false" gridLinesSet="true" horizontalCentered="false" verticalCentered="false"/>
  <pageMargins left="0.275694444444444" right="0.0222222222222222" top="0.315277777777778" bottom="0.936111111111111" header="0.511805555555555" footer="0.241666666666667"/>
  <pageSetup paperSize="9" scale="81" firstPageNumber="1" fitToWidth="1" fitToHeight="1" pageOrder="downThenOver" orientation="portrait" blackAndWhite="false" draft="false" cellComments="none" useFirstPageNumber="true" horizontalDpi="300" verticalDpi="300" copies="1"/>
  <headerFooter differentFirst="false" differentOddEven="false">
    <oddHeader/>
    <oddFooter>&amp;L______________________________
SCOP Jardin'enVie, ARTISAN SEMENCIER
429 ROUTE DES CHAUX
26500 BOURG-LÈS-VALENCE&amp;R______________________________
T. +33(0) 6 79 67 56 71
contact@jardinenvie.com
http://www.jardinenvie.com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048576"/>
  <sheetViews>
    <sheetView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A6" activeCellId="0" sqref="A6"/>
    </sheetView>
  </sheetViews>
  <sheetFormatPr defaultColWidth="11.47265625" defaultRowHeight="13.45" zeroHeight="false" outlineLevelRow="0" outlineLevelCol="0"/>
  <cols>
    <col collapsed="false" customWidth="true" hidden="false" outlineLevel="0" max="1" min="1" style="45" width="120.49"/>
  </cols>
  <sheetData>
    <row r="1" customFormat="false" ht="22.85" hidden="false" customHeight="true" outlineLevel="0" collapsed="false">
      <c r="A1" s="65" t="s">
        <v>74</v>
      </c>
    </row>
    <row r="2" customFormat="false" ht="8.2" hidden="false" customHeight="true" outlineLevel="0" collapsed="false">
      <c r="A2" s="66"/>
    </row>
    <row r="3" customFormat="false" ht="14.65" hidden="false" customHeight="false" outlineLevel="0" collapsed="false">
      <c r="A3" s="67" t="s">
        <v>75</v>
      </c>
    </row>
    <row r="4" customFormat="false" ht="70.1" hidden="false" customHeight="false" outlineLevel="0" collapsed="false">
      <c r="A4" s="67" t="s">
        <v>76</v>
      </c>
    </row>
    <row r="5" s="68" customFormat="true" ht="36.55" hidden="false" customHeight="false" outlineLevel="0" collapsed="false">
      <c r="A5" s="67" t="s">
        <v>77</v>
      </c>
    </row>
    <row r="6" s="45" customFormat="true" ht="36.55" hidden="false" customHeight="false" outlineLevel="0" collapsed="false">
      <c r="A6" s="67" t="s">
        <v>78</v>
      </c>
    </row>
    <row r="7" customFormat="false" ht="25.35" hidden="false" customHeight="false" outlineLevel="0" collapsed="false">
      <c r="A7" s="67" t="s">
        <v>79</v>
      </c>
    </row>
    <row r="8" customFormat="false" ht="10.4" hidden="false" customHeight="true" outlineLevel="0" collapsed="false">
      <c r="A8" s="69"/>
    </row>
    <row r="9" customFormat="false" ht="18.9" hidden="false" customHeight="true" outlineLevel="0" collapsed="false">
      <c r="A9" s="70" t="s">
        <v>80</v>
      </c>
    </row>
    <row r="10" customFormat="false" ht="7.45" hidden="false" customHeight="true" outlineLevel="0" collapsed="false">
      <c r="A10" s="71"/>
    </row>
    <row r="11" customFormat="false" ht="159.7" hidden="false" customHeight="false" outlineLevel="0" collapsed="false">
      <c r="A11" s="67" t="s">
        <v>81</v>
      </c>
    </row>
    <row r="12" customFormat="false" ht="14" hidden="false" customHeight="true" outlineLevel="0" collapsed="false">
      <c r="A12" s="72"/>
    </row>
    <row r="13" customFormat="false" ht="19.35" hidden="false" customHeight="true" outlineLevel="0" collapsed="false">
      <c r="A13" s="70" t="s">
        <v>82</v>
      </c>
    </row>
    <row r="14" customFormat="false" ht="73.55" hidden="false" customHeight="true" outlineLevel="0" collapsed="false">
      <c r="A14" s="72" t="s">
        <v>83</v>
      </c>
    </row>
    <row r="15" customFormat="false" ht="10.5" hidden="false" customHeight="true" outlineLevel="0" collapsed="false">
      <c r="A15" s="73"/>
    </row>
    <row r="16" customFormat="false" ht="18.9" hidden="false" customHeight="true" outlineLevel="0" collapsed="false">
      <c r="A16" s="70" t="s">
        <v>84</v>
      </c>
    </row>
    <row r="17" customFormat="false" ht="49.75" hidden="false" customHeight="true" outlineLevel="0" collapsed="false">
      <c r="A17" s="67" t="s">
        <v>85</v>
      </c>
    </row>
    <row r="18" customFormat="false" ht="10.5" hidden="false" customHeight="true" outlineLevel="0" collapsed="false">
      <c r="A18" s="73"/>
    </row>
    <row r="19" customFormat="false" ht="18.9" hidden="false" customHeight="true" outlineLevel="0" collapsed="false">
      <c r="A19" s="70" t="s">
        <v>86</v>
      </c>
    </row>
    <row r="20" s="74" customFormat="true" ht="72.35" hidden="false" customHeight="true" outlineLevel="0" collapsed="false">
      <c r="A20" s="72" t="s">
        <v>87</v>
      </c>
    </row>
    <row r="21" s="74" customFormat="true" ht="34.3" hidden="false" customHeight="true" outlineLevel="0" collapsed="false">
      <c r="A21" s="72" t="s">
        <v>88</v>
      </c>
    </row>
    <row r="22" s="74" customFormat="true" ht="38.8" hidden="false" customHeight="false" outlineLevel="0" collapsed="false">
      <c r="A22" s="72" t="s">
        <v>89</v>
      </c>
    </row>
    <row r="23" customFormat="false" ht="15.8" hidden="false" customHeight="true" outlineLevel="0" collapsed="false">
      <c r="A23" s="73"/>
    </row>
    <row r="24" customFormat="false" ht="19.35" hidden="false" customHeight="true" outlineLevel="0" collapsed="false">
      <c r="A24" s="70" t="s">
        <v>90</v>
      </c>
    </row>
    <row r="25" customFormat="false" ht="48.5" hidden="false" customHeight="true" outlineLevel="0" collapsed="false">
      <c r="A25" s="72" t="s">
        <v>91</v>
      </c>
    </row>
    <row r="26" customFormat="false" ht="15.8" hidden="false" customHeight="true" outlineLevel="0" collapsed="false">
      <c r="A26" s="73"/>
    </row>
    <row r="27" customFormat="false" ht="22.85" hidden="false" customHeight="true" outlineLevel="0" collapsed="false">
      <c r="A27" s="65" t="s">
        <v>92</v>
      </c>
    </row>
    <row r="28" customFormat="false" ht="13.45" hidden="false" customHeight="true" outlineLevel="0" collapsed="false">
      <c r="A28" s="66"/>
    </row>
    <row r="29" customFormat="false" ht="67.15" hidden="false" customHeight="true" outlineLevel="0" collapsed="false">
      <c r="A29" s="72" t="s">
        <v>93</v>
      </c>
    </row>
    <row r="30" customFormat="false" ht="12.8" hidden="false" customHeight="true" outlineLevel="0" collapsed="false"/>
    <row r="31" customFormat="false" ht="12.8" hidden="false" customHeight="true" outlineLevel="0" collapsed="false"/>
    <row r="32" customFormat="false" ht="12.8" hidden="false" customHeight="true" outlineLevel="0" collapsed="false"/>
    <row r="33" customFormat="false" ht="12.8" hidden="false" customHeight="true" outlineLevel="0" collapsed="false"/>
    <row r="34" customFormat="false" ht="12.8" hidden="false" customHeight="true" outlineLevel="0" collapsed="false"/>
    <row r="35" customFormat="false" ht="12.8" hidden="false" customHeight="true" outlineLevel="0" collapsed="false"/>
    <row r="36" customFormat="false" ht="12.8" hidden="false" customHeight="true" outlineLevel="0" collapsed="false"/>
    <row r="37" customFormat="false" ht="12.8" hidden="false" customHeight="true" outlineLevel="0" collapsed="false"/>
    <row r="38" customFormat="false" ht="12.8" hidden="false" customHeight="true" outlineLevel="0" collapsed="false"/>
    <row r="39" customFormat="false" ht="12.8" hidden="false" customHeight="true" outlineLevel="0" collapsed="false"/>
    <row r="40" customFormat="false" ht="12.8" hidden="false" customHeight="true" outlineLevel="0" collapsed="false"/>
    <row r="41" customFormat="false" ht="12.8" hidden="false" customHeight="true" outlineLevel="0" collapsed="false"/>
    <row r="42" customFormat="false" ht="12.8" hidden="false" customHeight="true" outlineLevel="0" collapsed="false"/>
    <row r="43" customFormat="false" ht="12.8" hidden="false" customHeight="true" outlineLevel="0" collapsed="false"/>
    <row r="44" customFormat="false" ht="12.8" hidden="false" customHeight="true" outlineLevel="0" collapsed="false"/>
    <row r="45" customFormat="false" ht="12.8" hidden="false" customHeight="true" outlineLevel="0" collapsed="false"/>
    <row r="46" customFormat="false" ht="12.8" hidden="false" customHeight="true" outlineLevel="0" collapsed="false"/>
    <row r="47" customFormat="false" ht="12.8" hidden="false" customHeight="true" outlineLevel="0" collapsed="false"/>
    <row r="48" customFormat="false" ht="12.8" hidden="false" customHeight="true" outlineLevel="0" collapsed="false"/>
    <row r="49" customFormat="false" ht="12.8" hidden="false" customHeight="true" outlineLevel="0" collapsed="false"/>
    <row r="50" customFormat="false" ht="12.8" hidden="false" customHeight="true" outlineLevel="0" collapsed="false"/>
    <row r="51" customFormat="false" ht="12.8" hidden="false" customHeight="true" outlineLevel="0" collapsed="false"/>
    <row r="52" customFormat="false" ht="12.8" hidden="false" customHeight="true" outlineLevel="0" collapsed="false"/>
    <row r="53" customFormat="false" ht="12.8" hidden="false" customHeight="true" outlineLevel="0" collapsed="false"/>
    <row r="54" customFormat="false" ht="12.8" hidden="false" customHeight="true" outlineLevel="0" collapsed="false"/>
    <row r="55" customFormat="false" ht="12.8" hidden="false" customHeight="true" outlineLevel="0" collapsed="false"/>
    <row r="56" customFormat="false" ht="12.8" hidden="false" customHeight="true" outlineLevel="0" collapsed="false"/>
    <row r="57" customFormat="false" ht="12.8" hidden="false" customHeight="true" outlineLevel="0" collapsed="false"/>
    <row r="58" customFormat="false" ht="12.8" hidden="false" customHeight="true" outlineLevel="0" collapsed="false"/>
    <row r="59" customFormat="false" ht="12.8" hidden="false" customHeight="true" outlineLevel="0" collapsed="false"/>
    <row r="60" customFormat="false" ht="12.8" hidden="false" customHeight="true" outlineLevel="0" collapsed="false"/>
    <row r="61" customFormat="false" ht="12.8" hidden="false" customHeight="true" outlineLevel="0" collapsed="false"/>
    <row r="62" customFormat="false" ht="12.8" hidden="false" customHeight="true" outlineLevel="0" collapsed="false"/>
    <row r="63" customFormat="false" ht="12.8" hidden="false" customHeight="true" outlineLevel="0" collapsed="false"/>
    <row r="64" customFormat="false" ht="12.8" hidden="false" customHeight="true" outlineLevel="0" collapsed="false"/>
    <row r="65" customFormat="false" ht="12.8" hidden="false" customHeight="true" outlineLevel="0" collapsed="false"/>
    <row r="66" customFormat="false" ht="12.8" hidden="false" customHeight="true" outlineLevel="0" collapsed="false"/>
    <row r="67" customFormat="false" ht="12.8" hidden="false" customHeight="true" outlineLevel="0" collapsed="false"/>
    <row r="68" customFormat="false" ht="12.8" hidden="false" customHeight="true" outlineLevel="0" collapsed="false"/>
    <row r="69" customFormat="false" ht="12.8" hidden="false" customHeight="true" outlineLevel="0" collapsed="false"/>
    <row r="70" customFormat="false" ht="12.8" hidden="false" customHeight="true" outlineLevel="0" collapsed="false"/>
    <row r="71" customFormat="false" ht="12.8" hidden="false" customHeight="true" outlineLevel="0" collapsed="false"/>
    <row r="72" customFormat="false" ht="12.8" hidden="false" customHeight="true" outlineLevel="0" collapsed="false"/>
    <row r="73" customFormat="false" ht="12.8" hidden="false" customHeight="true" outlineLevel="0" collapsed="false"/>
    <row r="74" customFormat="false" ht="12.8" hidden="false" customHeight="true" outlineLevel="0" collapsed="false"/>
    <row r="75" customFormat="false" ht="12.8" hidden="false" customHeight="true" outlineLevel="0" collapsed="false"/>
    <row r="76" customFormat="false" ht="12.8" hidden="false" customHeight="true" outlineLevel="0" collapsed="false"/>
    <row r="77" customFormat="false" ht="12.8" hidden="false" customHeight="true" outlineLevel="0" collapsed="false"/>
    <row r="78" customFormat="false" ht="12.8" hidden="false" customHeight="true" outlineLevel="0" collapsed="false"/>
    <row r="79" customFormat="false" ht="12.8" hidden="false" customHeight="true" outlineLevel="0" collapsed="false"/>
    <row r="80" customFormat="false" ht="12.8" hidden="false" customHeight="true" outlineLevel="0" collapsed="false"/>
    <row r="81" customFormat="false" ht="12.8" hidden="false" customHeight="true" outlineLevel="0" collapsed="false"/>
    <row r="82" customFormat="false" ht="12.8" hidden="false" customHeight="true" outlineLevel="0" collapsed="false"/>
    <row r="83" customFormat="false" ht="12.8" hidden="false" customHeight="true" outlineLevel="0" collapsed="false"/>
    <row r="84" customFormat="false" ht="12.8" hidden="false" customHeight="true" outlineLevel="0" collapsed="false"/>
    <row r="85" customFormat="false" ht="12.8" hidden="false" customHeight="true" outlineLevel="0" collapsed="false"/>
    <row r="86" customFormat="false" ht="12.8" hidden="false" customHeight="true" outlineLevel="0" collapsed="false"/>
    <row r="87" customFormat="false" ht="12.8" hidden="false" customHeight="true" outlineLevel="0" collapsed="false"/>
    <row r="88" customFormat="false" ht="12.8" hidden="false" customHeight="true" outlineLevel="0" collapsed="false"/>
    <row r="89" customFormat="false" ht="12.8" hidden="false" customHeight="true" outlineLevel="0" collapsed="false"/>
    <row r="90" customFormat="false" ht="12.8" hidden="false" customHeight="true" outlineLevel="0" collapsed="false"/>
    <row r="91" customFormat="false" ht="12.8" hidden="false" customHeight="true" outlineLevel="0" collapsed="false"/>
    <row r="92" customFormat="false" ht="12.8" hidden="false" customHeight="true" outlineLevel="0" collapsed="false"/>
    <row r="93" customFormat="false" ht="12.8" hidden="false" customHeight="true" outlineLevel="0" collapsed="false"/>
    <row r="94" customFormat="false" ht="12.8" hidden="false" customHeight="true" outlineLevel="0" collapsed="false"/>
    <row r="95" customFormat="false" ht="12.8" hidden="false" customHeight="true" outlineLevel="0" collapsed="false"/>
    <row r="96" customFormat="false" ht="12.8" hidden="false" customHeight="true" outlineLevel="0" collapsed="false"/>
    <row r="97" customFormat="false" ht="12.8" hidden="false" customHeight="true" outlineLevel="0" collapsed="false"/>
    <row r="98" customFormat="false" ht="12.8" hidden="false" customHeight="true" outlineLevel="0" collapsed="false"/>
    <row r="99" customFormat="false" ht="12.8" hidden="false" customHeight="true" outlineLevel="0" collapsed="false"/>
    <row r="100" customFormat="false" ht="12.8" hidden="false" customHeight="true" outlineLevel="0" collapsed="false"/>
    <row r="101" customFormat="false" ht="12.8" hidden="false" customHeight="true" outlineLevel="0" collapsed="false"/>
    <row r="102" customFormat="false" ht="12.8" hidden="false" customHeight="true" outlineLevel="0" collapsed="false"/>
    <row r="103" customFormat="false" ht="12.8" hidden="false" customHeight="true" outlineLevel="0" collapsed="false"/>
    <row r="104" customFormat="false" ht="12.8" hidden="false" customHeight="true" outlineLevel="0" collapsed="false"/>
    <row r="105" customFormat="false" ht="12.8" hidden="false" customHeight="true" outlineLevel="0" collapsed="false"/>
    <row r="106" customFormat="false" ht="12.8" hidden="false" customHeight="true" outlineLevel="0" collapsed="false"/>
    <row r="107" customFormat="false" ht="12.8" hidden="false" customHeight="true" outlineLevel="0" collapsed="false"/>
    <row r="108" customFormat="false" ht="12.8" hidden="false" customHeight="true" outlineLevel="0" collapsed="false"/>
    <row r="109" customFormat="false" ht="12.8" hidden="false" customHeight="true" outlineLevel="0" collapsed="false"/>
    <row r="110" customFormat="false" ht="12.8" hidden="false" customHeight="true" outlineLevel="0" collapsed="false"/>
    <row r="111" customFormat="false" ht="12.8" hidden="false" customHeight="true" outlineLevel="0" collapsed="false"/>
    <row r="112" customFormat="false" ht="12.8" hidden="false" customHeight="true" outlineLevel="0" collapsed="false"/>
    <row r="113" customFormat="false" ht="12.8" hidden="false" customHeight="true" outlineLevel="0" collapsed="false"/>
    <row r="114" customFormat="false" ht="12.8" hidden="false" customHeight="true" outlineLevel="0" collapsed="false"/>
    <row r="115" customFormat="false" ht="12.8" hidden="false" customHeight="true" outlineLevel="0" collapsed="false"/>
    <row r="116" customFormat="false" ht="12.8" hidden="false" customHeight="true" outlineLevel="0" collapsed="false"/>
    <row r="117" customFormat="false" ht="12.8" hidden="false" customHeight="true" outlineLevel="0" collapsed="false"/>
    <row r="118" customFormat="false" ht="12.8" hidden="false" customHeight="true" outlineLevel="0" collapsed="false"/>
    <row r="119" customFormat="false" ht="12.8" hidden="false" customHeight="true" outlineLevel="0" collapsed="false"/>
    <row r="120" customFormat="false" ht="12.8" hidden="false" customHeight="true" outlineLevel="0" collapsed="false"/>
    <row r="121" customFormat="false" ht="12.8" hidden="false" customHeight="true" outlineLevel="0" collapsed="false"/>
    <row r="122" customFormat="false" ht="12.8" hidden="false" customHeight="true" outlineLevel="0" collapsed="false"/>
    <row r="123" customFormat="false" ht="12.8" hidden="false" customHeight="true" outlineLevel="0" collapsed="false"/>
    <row r="124" customFormat="false" ht="12.8" hidden="false" customHeight="true" outlineLevel="0" collapsed="false"/>
    <row r="125" customFormat="false" ht="12.8" hidden="false" customHeight="true" outlineLevel="0" collapsed="false"/>
    <row r="126" customFormat="false" ht="12.8" hidden="false" customHeight="true" outlineLevel="0" collapsed="false"/>
    <row r="127" customFormat="false" ht="12.8" hidden="false" customHeight="true" outlineLevel="0" collapsed="false"/>
    <row r="128" customFormat="false" ht="12.8" hidden="false" customHeight="true" outlineLevel="0" collapsed="false"/>
    <row r="129" customFormat="false" ht="12.8" hidden="false" customHeight="true" outlineLevel="0" collapsed="false"/>
    <row r="130" customFormat="false" ht="12.8" hidden="false" customHeight="true" outlineLevel="0" collapsed="false"/>
    <row r="131" customFormat="false" ht="12.8" hidden="false" customHeight="true" outlineLevel="0" collapsed="false"/>
    <row r="132" customFormat="false" ht="12.8" hidden="false" customHeight="true" outlineLevel="0" collapsed="false"/>
    <row r="133" customFormat="false" ht="12.8" hidden="false" customHeight="true" outlineLevel="0" collapsed="false"/>
    <row r="134" customFormat="false" ht="12.8" hidden="false" customHeight="true" outlineLevel="0" collapsed="false"/>
    <row r="135" customFormat="false" ht="12.8" hidden="false" customHeight="true" outlineLevel="0" collapsed="false"/>
    <row r="136" customFormat="false" ht="12.8" hidden="false" customHeight="true" outlineLevel="0" collapsed="false"/>
    <row r="137" customFormat="false" ht="12.8" hidden="false" customHeight="true" outlineLevel="0" collapsed="false"/>
    <row r="138" customFormat="false" ht="12.8" hidden="false" customHeight="true" outlineLevel="0" collapsed="false"/>
    <row r="139" customFormat="false" ht="12.8" hidden="false" customHeight="true" outlineLevel="0" collapsed="false"/>
    <row r="140" customFormat="false" ht="12.8" hidden="false" customHeight="true" outlineLevel="0" collapsed="false"/>
    <row r="141" customFormat="false" ht="12.8" hidden="false" customHeight="true" outlineLevel="0" collapsed="false"/>
    <row r="142" customFormat="false" ht="12.8" hidden="false" customHeight="true" outlineLevel="0" collapsed="false"/>
    <row r="143" customFormat="false" ht="12.8" hidden="false" customHeight="true" outlineLevel="0" collapsed="false"/>
    <row r="144" customFormat="false" ht="12.8" hidden="false" customHeight="true" outlineLevel="0" collapsed="false"/>
    <row r="145" customFormat="false" ht="12.8" hidden="false" customHeight="true" outlineLevel="0" collapsed="false"/>
    <row r="146" customFormat="false" ht="12.8" hidden="false" customHeight="true" outlineLevel="0" collapsed="false"/>
    <row r="147" customFormat="false" ht="12.8" hidden="false" customHeight="true" outlineLevel="0" collapsed="false"/>
    <row r="148" customFormat="false" ht="12.8" hidden="false" customHeight="true" outlineLevel="0" collapsed="false"/>
    <row r="149" customFormat="false" ht="12.8" hidden="false" customHeight="true" outlineLevel="0" collapsed="false"/>
    <row r="150" customFormat="false" ht="12.8" hidden="false" customHeight="true" outlineLevel="0" collapsed="false"/>
    <row r="151" customFormat="false" ht="12.8" hidden="false" customHeight="true" outlineLevel="0" collapsed="false"/>
    <row r="152" customFormat="false" ht="12.8" hidden="false" customHeight="true" outlineLevel="0" collapsed="false"/>
    <row r="153" customFormat="false" ht="12.8" hidden="false" customHeight="true" outlineLevel="0" collapsed="false"/>
    <row r="154" customFormat="false" ht="12.8" hidden="false" customHeight="true" outlineLevel="0" collapsed="false"/>
    <row r="155" customFormat="false" ht="12.8" hidden="false" customHeight="true" outlineLevel="0" collapsed="false"/>
    <row r="156" customFormat="false" ht="12.8" hidden="false" customHeight="true" outlineLevel="0" collapsed="false"/>
    <row r="157" customFormat="false" ht="12.8" hidden="false" customHeight="true" outlineLevel="0" collapsed="false"/>
    <row r="158" customFormat="false" ht="12.8" hidden="false" customHeight="true" outlineLevel="0" collapsed="false"/>
    <row r="159" customFormat="false" ht="12.8" hidden="false" customHeight="true" outlineLevel="0" collapsed="false"/>
    <row r="160" customFormat="false" ht="12.8" hidden="false" customHeight="true" outlineLevel="0" collapsed="false"/>
    <row r="161" customFormat="false" ht="12.8" hidden="false" customHeight="true" outlineLevel="0" collapsed="false"/>
    <row r="162" customFormat="false" ht="12.8" hidden="false" customHeight="true" outlineLevel="0" collapsed="false"/>
    <row r="163" customFormat="false" ht="12.8" hidden="false" customHeight="true" outlineLevel="0" collapsed="false"/>
    <row r="164" customFormat="false" ht="12.8" hidden="false" customHeight="true" outlineLevel="0" collapsed="false"/>
    <row r="165" customFormat="false" ht="12.8" hidden="false" customHeight="true" outlineLevel="0" collapsed="false"/>
    <row r="166" customFormat="false" ht="12.8" hidden="false" customHeight="true" outlineLevel="0" collapsed="false"/>
    <row r="167" customFormat="false" ht="12.8" hidden="false" customHeight="true" outlineLevel="0" collapsed="false"/>
    <row r="168" customFormat="false" ht="12.8" hidden="false" customHeight="true" outlineLevel="0" collapsed="false"/>
    <row r="169" customFormat="false" ht="12.8" hidden="false" customHeight="true" outlineLevel="0" collapsed="false"/>
    <row r="170" customFormat="false" ht="12.8" hidden="false" customHeight="true" outlineLevel="0" collapsed="false"/>
    <row r="171" customFormat="false" ht="12.8" hidden="false" customHeight="true" outlineLevel="0" collapsed="false"/>
    <row r="172" customFormat="false" ht="12.8" hidden="false" customHeight="true" outlineLevel="0" collapsed="false"/>
    <row r="173" customFormat="false" ht="12.8" hidden="false" customHeight="true" outlineLevel="0" collapsed="false"/>
    <row r="174" customFormat="false" ht="12.8" hidden="false" customHeight="true" outlineLevel="0" collapsed="false"/>
    <row r="175" customFormat="false" ht="12.8" hidden="false" customHeight="true" outlineLevel="0" collapsed="false"/>
    <row r="176" customFormat="false" ht="12.8" hidden="false" customHeight="true" outlineLevel="0" collapsed="false"/>
    <row r="177" customFormat="false" ht="12.8" hidden="false" customHeight="true" outlineLevel="0" collapsed="false"/>
    <row r="178" customFormat="false" ht="12.8" hidden="false" customHeight="true" outlineLevel="0" collapsed="false"/>
    <row r="179" customFormat="false" ht="12.8" hidden="false" customHeight="true" outlineLevel="0" collapsed="false"/>
    <row r="180" customFormat="false" ht="12.8" hidden="false" customHeight="true" outlineLevel="0" collapsed="false"/>
    <row r="181" customFormat="false" ht="12.8" hidden="false" customHeight="true" outlineLevel="0" collapsed="false"/>
    <row r="182" customFormat="false" ht="12.8" hidden="false" customHeight="true" outlineLevel="0" collapsed="false"/>
    <row r="183" customFormat="false" ht="12.8" hidden="false" customHeight="true" outlineLevel="0" collapsed="false"/>
    <row r="184" customFormat="false" ht="12.8" hidden="false" customHeight="true" outlineLevel="0" collapsed="false"/>
    <row r="185" customFormat="false" ht="12.8" hidden="false" customHeight="true" outlineLevel="0" collapsed="false"/>
    <row r="186" customFormat="false" ht="12.8" hidden="false" customHeight="true" outlineLevel="0" collapsed="false"/>
    <row r="187" customFormat="false" ht="12.8" hidden="false" customHeight="true" outlineLevel="0" collapsed="false"/>
    <row r="188" customFormat="false" ht="12.8" hidden="false" customHeight="true" outlineLevel="0" collapsed="false"/>
    <row r="189" customFormat="false" ht="12.8" hidden="false" customHeight="true" outlineLevel="0" collapsed="false"/>
    <row r="190" customFormat="false" ht="12.8" hidden="false" customHeight="true" outlineLevel="0" collapsed="false"/>
    <row r="191" customFormat="false" ht="12.8" hidden="false" customHeight="true" outlineLevel="0" collapsed="false"/>
    <row r="192" customFormat="false" ht="12.8" hidden="false" customHeight="true" outlineLevel="0" collapsed="false"/>
    <row r="193" customFormat="false" ht="12.8" hidden="false" customHeight="true" outlineLevel="0" collapsed="false"/>
    <row r="194" customFormat="false" ht="12.8" hidden="false" customHeight="true" outlineLevel="0" collapsed="false"/>
    <row r="195" customFormat="false" ht="12.8" hidden="false" customHeight="true" outlineLevel="0" collapsed="false"/>
    <row r="1048567" customFormat="false" ht="12.8" hidden="false" customHeight="true" outlineLevel="0" collapsed="false"/>
    <row r="1048568" customFormat="false" ht="12.8" hidden="false" customHeight="true" outlineLevel="0" collapsed="false"/>
    <row r="1048569" customFormat="false" ht="12.8" hidden="false" customHeight="true" outlineLevel="0" collapsed="false"/>
    <row r="1048570" customFormat="false" ht="12.8"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printOptions headings="false" gridLines="false" gridLinesSet="true" horizontalCentered="false" verticalCentered="false"/>
  <pageMargins left="0.275694444444444" right="0.18125" top="0.315277777777778" bottom="0.241666666666667"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048576"/>
  <sheetViews>
    <sheetView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I38" activeCellId="0" sqref="I38"/>
    </sheetView>
  </sheetViews>
  <sheetFormatPr defaultColWidth="11.53515625" defaultRowHeight="14.65" zeroHeight="false" outlineLevelRow="0" outlineLevelCol="0"/>
  <sheetData>
    <row r="1" customFormat="false" ht="26.85" hidden="false" customHeight="true" outlineLevel="0" collapsed="false">
      <c r="A1" s="75" t="s">
        <v>94</v>
      </c>
      <c r="B1" s="75"/>
      <c r="C1" s="75"/>
      <c r="D1" s="75"/>
      <c r="E1" s="75"/>
      <c r="F1" s="75"/>
      <c r="G1" s="75"/>
      <c r="H1" s="75"/>
      <c r="I1" s="75"/>
      <c r="J1" s="75"/>
      <c r="K1" s="75"/>
      <c r="L1" s="75"/>
    </row>
    <row r="34" customFormat="false" ht="37.3" hidden="false" customHeight="true" outlineLevel="0" collapsed="false">
      <c r="A34" s="76" t="s">
        <v>95</v>
      </c>
      <c r="B34" s="76"/>
      <c r="C34" s="76"/>
      <c r="D34" s="76"/>
      <c r="E34" s="76"/>
      <c r="I34" s="77" t="s">
        <v>96</v>
      </c>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
    <mergeCell ref="A1:L1"/>
    <mergeCell ref="A34:E34"/>
  </mergeCells>
  <printOptions headings="false" gridLines="false" gridLinesSet="true" horizontalCentered="false" verticalCentered="false"/>
  <pageMargins left="0.39375" right="0.39375" top="0.39375" bottom="0.393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1267</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2019-02-02T17:27:47Z</dcterms:created>
  <dc:creator/>
  <dc:description/>
  <dc:language>fr-FR</dc:language>
  <cp:lastModifiedBy>Valérie </cp:lastModifiedBy>
  <dcterms:modified xsi:type="dcterms:W3CDTF">2021-11-17T09:48:40Z</dcterms:modified>
  <cp:revision>33</cp:revision>
  <dc:subject/>
  <dc:title/>
</cp:coreProperties>
</file>